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autoCompressPictures="0"/>
  <mc:AlternateContent xmlns:mc="http://schemas.openxmlformats.org/markup-compatibility/2006">
    <mc:Choice Requires="x15">
      <x15ac:absPath xmlns:x15ac="http://schemas.microsoft.com/office/spreadsheetml/2010/11/ac" url="https://memorialimited.sharepoint.com/sites/KMCSite/Shared Documents/Shared Data/Prices &amp; Fees/2025/"/>
    </mc:Choice>
  </mc:AlternateContent>
  <xr:revisionPtr revIDLastSave="92" documentId="13_ncr:1_{350507FF-DBAA-46D8-AE38-B67726EB35DA}" xr6:coauthVersionLast="47" xr6:coauthVersionMax="47" xr10:uidLastSave="{A15D7E33-325D-4191-9FE0-837262ABBA53}"/>
  <bookViews>
    <workbookView xWindow="28680" yWindow="-120" windowWidth="29040" windowHeight="15720" firstSheet="3" activeTab="4" xr2:uid="{00000000-000D-0000-FFFF-FFFF00000000}"/>
  </bookViews>
  <sheets>
    <sheet name="Cremation Fees 2019" sheetId="1" state="hidden" r:id="rId1"/>
    <sheet name="Memorial Prices " sheetId="11" state="hidden" r:id="rId2"/>
    <sheet name="Cremation Fees (2)" sheetId="19" state="hidden" r:id="rId3"/>
    <sheet name="MK Memorial Fees" sheetId="21" r:id="rId4"/>
    <sheet name="Cremation Fees" sheetId="18" r:id="rId5"/>
    <sheet name=" Burial fees" sheetId="17" r:id="rId6"/>
    <sheet name="Memorial Fees" sheetId="2" state="hidden" r:id="rId7"/>
  </sheets>
  <externalReferences>
    <externalReference r:id="rId8"/>
  </externalReferences>
  <definedNames>
    <definedName name="_xlnm.Print_Area" localSheetId="4">'Cremation Fees'!$A$2:$E$47</definedName>
    <definedName name="_xlnm.Print_Area" localSheetId="2">'Cremation Fees (2)'!$A$2:$E$44</definedName>
    <definedName name="_xlnm.Print_Area" localSheetId="0">'Cremation Fees 2019'!$A$1:$G$40</definedName>
    <definedName name="_xlnm.Print_Area" localSheetId="6">'Memorial Fees'!$A$1:$F$37</definedName>
    <definedName name="PrintArea_SET" localSheetId="5">OFFSET(#REF!,,,MATCH(REPT("z",255),#REF!),COUNTA(#REF!))</definedName>
    <definedName name="PrintArea_SET" localSheetId="4">OFFSET(#REF!,,,MATCH(REPT("z",255),#REF!),COUNTA(#REF!))</definedName>
    <definedName name="PrintArea_SET">OFFSET(#REF!,,,MATCH(REPT("z",255),#REF!),COUNTA(#REF!))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K3" i="21" l="1"/>
  <c r="L3" i="21"/>
  <c r="M3" i="21" s="1"/>
  <c r="J4" i="21"/>
  <c r="K4" i="21" s="1"/>
  <c r="L4" i="21"/>
  <c r="M4" i="21"/>
  <c r="J5" i="21"/>
  <c r="K5" i="21" s="1"/>
  <c r="L5" i="21"/>
  <c r="M5" i="21" s="1"/>
  <c r="J6" i="21"/>
  <c r="K6" i="21"/>
  <c r="L6" i="21"/>
  <c r="M6" i="21"/>
  <c r="J7" i="21"/>
  <c r="K7" i="21" s="1"/>
  <c r="L7" i="21"/>
  <c r="M7" i="21"/>
  <c r="J8" i="21"/>
  <c r="K8" i="21"/>
  <c r="L8" i="21"/>
  <c r="M8" i="21"/>
  <c r="J9" i="21"/>
  <c r="K9" i="21"/>
  <c r="L9" i="21"/>
  <c r="M9" i="21"/>
  <c r="J10" i="21"/>
  <c r="K10" i="21" s="1"/>
  <c r="L10" i="21"/>
  <c r="M10" i="21"/>
  <c r="J11" i="21"/>
  <c r="K11" i="21"/>
  <c r="L11" i="21"/>
  <c r="M11" i="21"/>
  <c r="J12" i="21"/>
  <c r="K12" i="21"/>
  <c r="L12" i="21"/>
  <c r="M12" i="21"/>
  <c r="J13" i="21"/>
  <c r="K13" i="21" s="1"/>
  <c r="L13" i="21"/>
  <c r="M13" i="21"/>
  <c r="J14" i="21"/>
  <c r="J15" i="21"/>
  <c r="J16" i="21"/>
  <c r="K16" i="21"/>
  <c r="L16" i="21"/>
  <c r="J17" i="21"/>
  <c r="J18" i="21"/>
  <c r="F12" i="17" l="1"/>
  <c r="G6" i="17" l="1"/>
  <c r="G5" i="17"/>
  <c r="G4" i="17"/>
  <c r="G3" i="17"/>
  <c r="H4" i="17" l="1"/>
  <c r="H5" i="17"/>
  <c r="I5" i="17" s="1"/>
  <c r="H3" i="17"/>
  <c r="I4" i="17"/>
  <c r="H6" i="17"/>
  <c r="I3" i="17" l="1"/>
  <c r="I6" i="17"/>
</calcChain>
</file>

<file path=xl/sharedStrings.xml><?xml version="1.0" encoding="utf-8"?>
<sst xmlns="http://schemas.openxmlformats.org/spreadsheetml/2006/main" count="611" uniqueCount="317">
  <si>
    <t>ADDITIONAL SERVICES (FOR BURIAL OR CREMATION)</t>
  </si>
  <si>
    <t>Cancellation Fee (cremation)</t>
  </si>
  <si>
    <t>No Charge</t>
  </si>
  <si>
    <t>Certified extract from Register</t>
  </si>
  <si>
    <t>Private Celebration or Memorial service (any time)</t>
  </si>
  <si>
    <t>Hire of Chapel for unrelated service (local church service)</t>
  </si>
  <si>
    <t>Video/DVD material uploaded to screens</t>
  </si>
  <si>
    <t>Wooden Casket</t>
  </si>
  <si>
    <t>15 year lease</t>
  </si>
  <si>
    <t>Total £1560.00</t>
  </si>
  <si>
    <t>Total £840.00</t>
  </si>
  <si>
    <t>Total £600.00</t>
  </si>
  <si>
    <t>Total £180.00</t>
  </si>
  <si>
    <t>Total £720.00</t>
  </si>
  <si>
    <t>to include up to 100 letters</t>
  </si>
  <si>
    <t>10 year lease</t>
  </si>
  <si>
    <t>Total £240.00</t>
  </si>
  <si>
    <t>Total £36.00</t>
  </si>
  <si>
    <t>Total £300.00</t>
  </si>
  <si>
    <t>Total £480.00</t>
  </si>
  <si>
    <t>Total £1197.00</t>
  </si>
  <si>
    <t>Organ Only</t>
  </si>
  <si>
    <t>Organist Cancellation (less than 48 hours notice)</t>
  </si>
  <si>
    <t>Wesley Music System</t>
  </si>
  <si>
    <t>Total £1323.00</t>
  </si>
  <si>
    <t>Total £630.00</t>
  </si>
  <si>
    <t>Total £403.20</t>
  </si>
  <si>
    <t>Total £756.00</t>
  </si>
  <si>
    <t>Total £1071.00</t>
  </si>
  <si>
    <t>Total £1890.00</t>
  </si>
  <si>
    <t>Total £945.00</t>
  </si>
  <si>
    <t>Double Flat Screen for photos or Eulogy - First 15 photos</t>
  </si>
  <si>
    <t>Cremation Fee</t>
  </si>
  <si>
    <t>Total Charge</t>
  </si>
  <si>
    <t>Service Time</t>
  </si>
  <si>
    <t>Service Type</t>
  </si>
  <si>
    <t>Full</t>
  </si>
  <si>
    <t>AMBER VALLEY MEMORIAL PARK AND CREMATORIUM 2015</t>
  </si>
  <si>
    <t>CREMATED REMAINS FEES</t>
  </si>
  <si>
    <t xml:space="preserve">Organ with organist </t>
  </si>
  <si>
    <t>INDEPENDANT CHAPEL SERVICES</t>
  </si>
  <si>
    <t>ADDITIONAL CHAPEL FACILITIES</t>
  </si>
  <si>
    <t>POA</t>
  </si>
  <si>
    <t>to include up to 50 letters</t>
  </si>
  <si>
    <t>Lease renewal (every 15 years thereafter)</t>
  </si>
  <si>
    <t xml:space="preserve">£997.50 + VAT </t>
  </si>
  <si>
    <t>£1300.00 + VAT</t>
  </si>
  <si>
    <t>£700.00 + VAT</t>
  </si>
  <si>
    <t>£525.00 + VAT</t>
  </si>
  <si>
    <t>£150.00 + VAT</t>
  </si>
  <si>
    <t>£1102.50 + VAT</t>
  </si>
  <si>
    <t>£600.00 + VAT</t>
  </si>
  <si>
    <t>£200.00 + VAT</t>
  </si>
  <si>
    <t>£30.00 + VAT</t>
  </si>
  <si>
    <t>£336.00 + VAT</t>
  </si>
  <si>
    <t>£630.00 + VAT</t>
  </si>
  <si>
    <t>£892.50 + VAT</t>
  </si>
  <si>
    <t>£250.00 + VAT</t>
  </si>
  <si>
    <t>£1575.00 + VAT</t>
  </si>
  <si>
    <t>£500.00 + VAT</t>
  </si>
  <si>
    <t>£787.50 + VAT</t>
  </si>
  <si>
    <t>£400.00 + VAT</t>
  </si>
  <si>
    <r>
      <t xml:space="preserve">NB </t>
    </r>
    <r>
      <rPr>
        <b/>
        <u/>
        <sz val="12"/>
        <color theme="1"/>
        <rFont val="Arial"/>
        <family val="2"/>
      </rPr>
      <t>All</t>
    </r>
    <r>
      <rPr>
        <u/>
        <sz val="12"/>
        <color theme="1"/>
        <rFont val="Arial"/>
        <family val="2"/>
      </rPr>
      <t xml:space="preserve"> </t>
    </r>
    <r>
      <rPr>
        <sz val="12"/>
        <color theme="1"/>
        <rFont val="Arial"/>
        <family val="2"/>
      </rPr>
      <t xml:space="preserve">Lease renewals on </t>
    </r>
    <r>
      <rPr>
        <b/>
        <u/>
        <sz val="12"/>
        <color theme="1"/>
        <rFont val="Arial"/>
        <family val="2"/>
      </rPr>
      <t>All Products</t>
    </r>
    <r>
      <rPr>
        <sz val="12"/>
        <color theme="1"/>
        <rFont val="Arial"/>
        <family val="2"/>
      </rPr>
      <t xml:space="preserve"> are at a price when the </t>
    </r>
    <r>
      <rPr>
        <b/>
        <u/>
        <sz val="12"/>
        <color theme="1"/>
        <rFont val="Arial"/>
        <family val="2"/>
      </rPr>
      <t>renewal</t>
    </r>
    <r>
      <rPr>
        <sz val="12"/>
        <color theme="1"/>
        <rFont val="Arial"/>
        <family val="2"/>
      </rPr>
      <t xml:space="preserve"> is bought and not when the product is initally bought</t>
    </r>
  </si>
  <si>
    <t>Live Webcam</t>
  </si>
  <si>
    <t xml:space="preserve">Double Flat Screen for photos or Eulogy - Every additional group of upto15 photos </t>
  </si>
  <si>
    <t>to include up to 60 letters</t>
  </si>
  <si>
    <t>Second interment</t>
  </si>
  <si>
    <t>Second Interment</t>
  </si>
  <si>
    <t>Each Interment thereafter</t>
  </si>
  <si>
    <t>Double Marker Plot</t>
  </si>
  <si>
    <t>Memorial prices for cremated remains interred in the Memorial Park</t>
  </si>
  <si>
    <t>Garden or Lakeside Marker Plot with 15 year renewable lease</t>
  </si>
  <si>
    <t>Lease renewal (each 15 years thereafter)</t>
  </si>
  <si>
    <t>Family traditional Monolith plot for 4 interments including aluminium vase with 15 year renewable lease</t>
  </si>
  <si>
    <t>Plaque on Barbican Obelisk with 15 year lease renewable lease</t>
  </si>
  <si>
    <t>Garden Memorial plaques for buried cremated remains including aluminium vase with 15 year renewable lease</t>
  </si>
  <si>
    <r>
      <t>Rose Tree plot for</t>
    </r>
    <r>
      <rPr>
        <b/>
        <sz val="11"/>
        <color theme="1"/>
        <rFont val="Arial"/>
        <family val="2"/>
      </rPr>
      <t xml:space="preserve"> 2</t>
    </r>
    <r>
      <rPr>
        <sz val="11"/>
        <color theme="1"/>
        <rFont val="Arial"/>
        <family val="2"/>
      </rPr>
      <t xml:space="preserve"> interments including plaque with 10 year renewable lease</t>
    </r>
  </si>
  <si>
    <t>Lease renewal (each 10 years thereafter)</t>
  </si>
  <si>
    <r>
      <t>Exclusive Tree Adoption of existing avenue tree for</t>
    </r>
    <r>
      <rPr>
        <b/>
        <sz val="11"/>
        <color theme="1"/>
        <rFont val="Arial"/>
        <family val="2"/>
      </rPr>
      <t xml:space="preserve"> 2</t>
    </r>
    <r>
      <rPr>
        <sz val="11"/>
        <color theme="1"/>
        <rFont val="Arial"/>
        <family val="2"/>
      </rPr>
      <t xml:space="preserve"> interments including plaque &amp; aluminium vase with 15 year renewable lease</t>
    </r>
  </si>
  <si>
    <t>Interment of cremated remains in the natural burial section for 4 interments with renewable 15 year lease in GIS marked location. Plaque on Barbican obelisk is included</t>
  </si>
  <si>
    <t>Bench, polywood bench with 15 year renewable lease including plaque and aluminium vase</t>
  </si>
  <si>
    <t>Memorial Vase, granite splayed vase with 15 year renewable lease including plaque</t>
  </si>
  <si>
    <t>Double vase</t>
  </si>
  <si>
    <t xml:space="preserve">Scattering cremated remains without family attendance </t>
  </si>
  <si>
    <t xml:space="preserve">Recordings from Webcam to DVD </t>
  </si>
  <si>
    <t>Extra Disk</t>
  </si>
  <si>
    <t xml:space="preserve">Audio recorded to CD </t>
  </si>
  <si>
    <t xml:space="preserve">Visual tribute transferred to DVD from service </t>
  </si>
  <si>
    <t>CREMATION FEES (Including Bio Box and Certificate of Cremated Remains )</t>
  </si>
  <si>
    <t>Still born up to 18 years</t>
  </si>
  <si>
    <t>No Service</t>
  </si>
  <si>
    <t xml:space="preserve">Full Service </t>
  </si>
  <si>
    <t>Chapel Fee</t>
  </si>
  <si>
    <t>Service in Chapel Only</t>
  </si>
  <si>
    <t xml:space="preserve">No Charge </t>
  </si>
  <si>
    <t>£260.00</t>
  </si>
  <si>
    <t>18 yrs and over</t>
  </si>
  <si>
    <t xml:space="preserve">Full or Committal </t>
  </si>
  <si>
    <t>Certificate of cremation</t>
  </si>
  <si>
    <t xml:space="preserve">Additional Bearers X 2 ( This must be ordered 2 days in advance ) </t>
  </si>
  <si>
    <t>Out of Time Penalty - APPLICABLE IF A FOLLOWING CORTAGE IS KEPT WAITING                                                                                                                  (charged but remitted to the waiting family - see regulations)</t>
  </si>
  <si>
    <t>Changed Time (after 2 hours of original booking)</t>
  </si>
  <si>
    <t>MEMORIAL TYPE</t>
  </si>
  <si>
    <t>INSCRIPTION</t>
  </si>
  <si>
    <t>LEASE</t>
  </si>
  <si>
    <t>LAKESIDE MARKER</t>
  </si>
  <si>
    <t>50 LETTERS</t>
  </si>
  <si>
    <t xml:space="preserve">15 YEARS </t>
  </si>
  <si>
    <t>DOUBLE MARKER</t>
  </si>
  <si>
    <t>2 X 50 LETTERS</t>
  </si>
  <si>
    <t>15 YEARS</t>
  </si>
  <si>
    <t>GARDEN PLAQUE</t>
  </si>
  <si>
    <t>100 LETTERS</t>
  </si>
  <si>
    <t>MONOLITH HEADSTONE</t>
  </si>
  <si>
    <t>POLYWOOD BENCH</t>
  </si>
  <si>
    <t>80 LETTERS</t>
  </si>
  <si>
    <t>ROSE TREE</t>
  </si>
  <si>
    <t>AVENUE TREE</t>
  </si>
  <si>
    <t>SPLAYED VASE</t>
  </si>
  <si>
    <t>DOUBLE SPLAYED VASE</t>
  </si>
  <si>
    <t>2 X 100 LETTERS</t>
  </si>
  <si>
    <t>PRIVATE FAMILY GARDEN</t>
  </si>
  <si>
    <t xml:space="preserve">10 YEARS </t>
  </si>
  <si>
    <t xml:space="preserve">20 YEARS </t>
  </si>
  <si>
    <t xml:space="preserve">50 YEARS </t>
  </si>
  <si>
    <t>JEWELLERY &amp; CRYSTAL</t>
  </si>
  <si>
    <t>N/A</t>
  </si>
  <si>
    <t>FALLEN HEROES WALL OF HONOUR</t>
  </si>
  <si>
    <t>Service</t>
  </si>
  <si>
    <t>100 WORDS</t>
  </si>
  <si>
    <t xml:space="preserve">ONLINE TRIBUTE </t>
  </si>
  <si>
    <t>ALL MEMORIALS COME WITH A FREE ONLINE PHOTOGRAPH OF THE MEMORIAL WITH AN ADDITIONAL ONLINE TRIBUTE AVAILABLE AS BELOW</t>
  </si>
  <si>
    <t>BOOK OF REMEMBRANCE</t>
  </si>
  <si>
    <t>INTERMENT OF CREMATED REMAINS (Including Obelisk Plaque)</t>
  </si>
  <si>
    <t>OBELISK PLAQUE</t>
  </si>
  <si>
    <t>LEASE RENEWAL &amp; PRICE</t>
  </si>
  <si>
    <t>08.00 - 17.00</t>
  </si>
  <si>
    <t>Double Slot 0800 - 1700</t>
  </si>
  <si>
    <t xml:space="preserve">08.00 - 17.00                 </t>
  </si>
  <si>
    <t xml:space="preserve">Saturday  Service </t>
  </si>
  <si>
    <t>KIRKLEATHAM MEMORIAL PARK AND CREMATORIUM 2019 - from 1st January 2019</t>
  </si>
  <si>
    <t xml:space="preserve">60 YEARS </t>
  </si>
  <si>
    <t xml:space="preserve">30 YEARS </t>
  </si>
  <si>
    <t>KIRKLEATHAM MEMORIAL PARK - MEMORIAL PRICE LIST</t>
  </si>
  <si>
    <t>50 year lease</t>
  </si>
  <si>
    <t>99 year lease</t>
  </si>
  <si>
    <t>Brick Lined Grave (In addition to the above fees)</t>
  </si>
  <si>
    <t>Inscriptions - price upon application</t>
  </si>
  <si>
    <t xml:space="preserve">External Mason's permit </t>
  </si>
  <si>
    <t xml:space="preserve">Additional chapel facilities </t>
  </si>
  <si>
    <t xml:space="preserve">  See Cremation Fees</t>
  </si>
  <si>
    <t>Transferring of grave deed ownership</t>
  </si>
  <si>
    <t>Children under 16 years of age (Interment fee only)</t>
  </si>
  <si>
    <t>Grave Turfing</t>
  </si>
  <si>
    <t>Memorial Plaque in Memorial Garden (not compulsory)</t>
  </si>
  <si>
    <t>As per memorial prices on previous page</t>
  </si>
  <si>
    <t>CREMATED REMAINS INTERMENT IN A PRIVATE GRAVE</t>
  </si>
  <si>
    <t>In either Traditional or Natural Burial Grounds</t>
  </si>
  <si>
    <t>EXHUMATIONS</t>
  </si>
  <si>
    <t>Human Remains</t>
  </si>
  <si>
    <t>Cremated Remains</t>
  </si>
  <si>
    <t>70 YEARS</t>
  </si>
  <si>
    <t xml:space="preserve">Every 70 Years </t>
  </si>
  <si>
    <t xml:space="preserve">Double Slot Sat </t>
  </si>
  <si>
    <t>Hindu/Sikh services to include Pooja and Uthamnu                                 (compulsory double slot)</t>
  </si>
  <si>
    <t xml:space="preserve">Please note that full or committal service times are to finish 40 minutes past the hour (irrespective of when they began) and that attendants should leave by 50 minutes past the hour so as to avoid encroaching on the following family`s time. Thank you. </t>
  </si>
  <si>
    <t>Family Committal</t>
  </si>
  <si>
    <t xml:space="preserve">08.00, 09.00, 10.00             </t>
  </si>
  <si>
    <t xml:space="preserve">08.00, 09.00, 10.00              </t>
  </si>
  <si>
    <t>11.00 - 17.00</t>
  </si>
  <si>
    <t xml:space="preserve"> Delivery by prior arrangement suitable to both Crematorium and Funeral Director           08.00 - 09.00 / 17.00 - 17.30</t>
  </si>
  <si>
    <t>Working day drop off, time by arrangement 09.00 - 17.00</t>
  </si>
  <si>
    <t>Maximum of 10 Attendees Committal Only (30 min. duration)</t>
  </si>
  <si>
    <r>
      <t>Funeral Director/no attendance/</t>
    </r>
    <r>
      <rPr>
        <sz val="12"/>
        <color rgb="FFFF0000"/>
        <rFont val="Arial"/>
        <family val="2"/>
      </rPr>
      <t>MDC</t>
    </r>
  </si>
  <si>
    <r>
      <t>Funeral Director/no attendance/</t>
    </r>
    <r>
      <rPr>
        <sz val="12"/>
        <color rgb="FFFF0000"/>
        <rFont val="Arial"/>
        <family val="2"/>
      </rPr>
      <t>FDD</t>
    </r>
  </si>
  <si>
    <t xml:space="preserve">40 YEARS </t>
  </si>
  <si>
    <t>Attendance at scattering</t>
  </si>
  <si>
    <t>Hire of chapel only (No cremation)</t>
  </si>
  <si>
    <t>£61.00 (+£10 per photo)</t>
  </si>
  <si>
    <t>Every 2 years £22.00</t>
  </si>
  <si>
    <t>Every 15 Years £132.00</t>
  </si>
  <si>
    <t xml:space="preserve">Every 60 Years £6,064.00 </t>
  </si>
  <si>
    <t>Every 50 Years £4,410.00</t>
  </si>
  <si>
    <t>Every 40 years £3,748.50</t>
  </si>
  <si>
    <t xml:space="preserve">Every 30 Years £3,087.00 </t>
  </si>
  <si>
    <t>Every 20 Years £1,654.00</t>
  </si>
  <si>
    <t>Every 10 Years £1,103.00</t>
  </si>
  <si>
    <t>Every 15 Years £530.00</t>
  </si>
  <si>
    <t>Every 15 Years £331.00</t>
  </si>
  <si>
    <t>Every 15 Years £200.00</t>
  </si>
  <si>
    <t>Every 15 Years £265.00</t>
  </si>
  <si>
    <t>Every 15 Years £662.00</t>
  </si>
  <si>
    <t>Every 60 Years £4961.00</t>
  </si>
  <si>
    <t>Every 60 Years £4134.00</t>
  </si>
  <si>
    <t>Every 50 Years £3308.00</t>
  </si>
  <si>
    <t>Every 30 Years £2481.00</t>
  </si>
  <si>
    <t>Every 20 Years £1654.00</t>
  </si>
  <si>
    <t>Every 10 Years £  827.00</t>
  </si>
  <si>
    <t>Every 15 Years £926.00</t>
  </si>
  <si>
    <t>2020 Prices</t>
  </si>
  <si>
    <t>Organ with family organist</t>
  </si>
  <si>
    <t>Funeral Director / no attendance</t>
  </si>
  <si>
    <t>INDEPENDENT CHAPEL SERVICES</t>
  </si>
  <si>
    <t>Compulsory Headstone Memorial (see regulations)</t>
  </si>
  <si>
    <t xml:space="preserve">ADDITIONAL CHAPEL FACILITIES - PLEASE NOTE, ALL SERVICES AGED 18 OR UNDER, WE OFFER A FREE LIVE WEBCAST, 1 FREE PHOTO AND SLIDESHOW. ALTERNATIVELY THE VALUE OF THESE OPTIONS CAN BE CREDITED AGAINST A MORE PREMIUM OPTION. ALL REQUESTS ARE TO BE MADE 48 HOURS IN ADVANCE. </t>
  </si>
  <si>
    <t xml:space="preserve">NUMBER OF INTERMENTS </t>
  </si>
  <si>
    <t>Interment Fee (Fee is per Interment or reopening of grave)</t>
  </si>
  <si>
    <t>Over (any one of ) 35" Width, 80" length or 24" depth (burial only)</t>
  </si>
  <si>
    <t>From Stillborn up to 18 years</t>
  </si>
  <si>
    <t>9.00 - 16.00</t>
  </si>
  <si>
    <t>Direct Cremation (No Service)</t>
  </si>
  <si>
    <t xml:space="preserve"> Delivery by prior arrangement suitable to both Crematorium and Funeral Director:                                         8.00 - 09.00 / 17.00 - 17.30</t>
  </si>
  <si>
    <t xml:space="preserve">Attended Personal Service  </t>
  </si>
  <si>
    <t xml:space="preserve">Personal service </t>
  </si>
  <si>
    <t>Attended Premium Services</t>
  </si>
  <si>
    <t>Celebration of Life</t>
  </si>
  <si>
    <t xml:space="preserve">Full or Committal to include 1 projected photo or logo + 5 pieces of music; other Obitus options available at additional cost (Service 40 min max duration) </t>
  </si>
  <si>
    <t>Celebration of Life (Premium times)</t>
  </si>
  <si>
    <t>Additional time (double slot provision)</t>
  </si>
  <si>
    <t>Extra hour for extended or large services. This includes 1 extra service from Obitus</t>
  </si>
  <si>
    <t>Saturday Services</t>
  </si>
  <si>
    <t>Saturday Celebration of Life service</t>
  </si>
  <si>
    <t xml:space="preserve"> 9:00 / 10:00 &amp; 11.00 </t>
  </si>
  <si>
    <t>Available from 09.00 until 10.00</t>
  </si>
  <si>
    <t xml:space="preserve">From Stillborn up to 18 years: Full or Committal </t>
  </si>
  <si>
    <t>Out of Time Penalty - APPLICABLE IF A FOLLOWING CORTEGE IS KEPT WAITING (charged but remitted to the waiting family - see regulations)</t>
  </si>
  <si>
    <t>Only available on service times from 11.00 until 15.00</t>
  </si>
  <si>
    <t xml:space="preserve">Please note, full or committal service times are to finish 40 minutes past the hour (irrespective of when they began) and that attendants should leave by 50 minutes past the hour so as to avoid encroaching on the following family`s time. Thank you. </t>
  </si>
  <si>
    <t xml:space="preserve">Single image </t>
  </si>
  <si>
    <t>Basic slideshow - Up to 25 photos with a simple fade transition - No music</t>
  </si>
  <si>
    <t>Music slideshow - Up to 25 photos, played to a piece of music</t>
  </si>
  <si>
    <t>Themed tribute - Up to 25 photos, with a chosen theme professionally edited.</t>
  </si>
  <si>
    <t>Extra single picture</t>
  </si>
  <si>
    <t>Family supplied video/photo tribute</t>
  </si>
  <si>
    <t>Bespoke Tribute - A professionally crafted bespoke tribute</t>
  </si>
  <si>
    <t>Extra work charge</t>
  </si>
  <si>
    <t xml:space="preserve">Extra Photo Charge </t>
  </si>
  <si>
    <t xml:space="preserve">Tribute Download </t>
  </si>
  <si>
    <t xml:space="preserve">Webcast Live &amp; On Demand </t>
  </si>
  <si>
    <t>DVD, USB, Blue-ray and Audio CD</t>
  </si>
  <si>
    <t xml:space="preserve">Video Book </t>
  </si>
  <si>
    <t>Memory box</t>
  </si>
  <si>
    <t xml:space="preserve">Extra Copies </t>
  </si>
  <si>
    <t>Mem cost</t>
  </si>
  <si>
    <t xml:space="preserve">Ren Cost </t>
  </si>
  <si>
    <t>VASE</t>
  </si>
  <si>
    <t>Total</t>
  </si>
  <si>
    <t>C</t>
  </si>
  <si>
    <t>E</t>
  </si>
  <si>
    <t>ALL MEMORIAL FEES INCLUDE INTERMENT OF CREMATED REMAINS WHERE APPLICABLE</t>
  </si>
  <si>
    <t>ALL PRICES ARE INCLUSIVE OF VAT WHERE APPLICABLE</t>
  </si>
  <si>
    <r>
      <t xml:space="preserve">Exclusive Right of burial in </t>
    </r>
    <r>
      <rPr>
        <b/>
        <sz val="11"/>
        <color rgb="FF263B7D"/>
        <rFont val="Arial"/>
        <family val="2"/>
      </rPr>
      <t>1</t>
    </r>
    <r>
      <rPr>
        <sz val="11"/>
        <color rgb="FF263B7D"/>
        <rFont val="Arial"/>
        <family val="2"/>
      </rPr>
      <t xml:space="preserve"> Interment plot </t>
    </r>
    <r>
      <rPr>
        <b/>
        <u/>
        <sz val="11"/>
        <color rgb="FF263B7D"/>
        <rFont val="Arial"/>
        <family val="2"/>
      </rPr>
      <t>(at-need)</t>
    </r>
  </si>
  <si>
    <r>
      <t xml:space="preserve">Exclusive Right of Burial in </t>
    </r>
    <r>
      <rPr>
        <b/>
        <sz val="11"/>
        <color rgb="FF263B7D"/>
        <rFont val="Arial"/>
        <family val="2"/>
      </rPr>
      <t xml:space="preserve">2 </t>
    </r>
    <r>
      <rPr>
        <sz val="11"/>
        <color rgb="FF263B7D"/>
        <rFont val="Arial"/>
        <family val="2"/>
      </rPr>
      <t xml:space="preserve">interment plot </t>
    </r>
    <r>
      <rPr>
        <b/>
        <u/>
        <sz val="11"/>
        <color rgb="FF263B7D"/>
        <rFont val="Arial"/>
        <family val="2"/>
      </rPr>
      <t>(at-need)</t>
    </r>
  </si>
  <si>
    <r>
      <t xml:space="preserve">Exclusive Right of Burial in </t>
    </r>
    <r>
      <rPr>
        <b/>
        <sz val="11"/>
        <color rgb="FF263B7D"/>
        <rFont val="Arial"/>
        <family val="2"/>
      </rPr>
      <t>2</t>
    </r>
    <r>
      <rPr>
        <sz val="11"/>
        <color rgb="FF263B7D"/>
        <rFont val="Arial"/>
        <family val="2"/>
      </rPr>
      <t xml:space="preserve"> interment plot </t>
    </r>
    <r>
      <rPr>
        <b/>
        <u/>
        <sz val="11"/>
        <color rgb="FF263B7D"/>
        <rFont val="Arial"/>
        <family val="2"/>
      </rPr>
      <t>(pre-need)</t>
    </r>
  </si>
  <si>
    <t>TRADITIONAL &amp; NATURAL BURIAL IN THE MEMORIAL PARK</t>
  </si>
  <si>
    <t>H</t>
  </si>
  <si>
    <t>KIRKLEATHAM MEMORIAL PARK AND CREMATORIUM - from 1st May 2024</t>
  </si>
  <si>
    <t>Funeral Director / no attendance: No service, delivery by prior arrangement suitable to both Crematorium and Funeral Director.</t>
  </si>
  <si>
    <t xml:space="preserve">Tribute download </t>
  </si>
  <si>
    <t xml:space="preserve">Webcast live &amp; on demand </t>
  </si>
  <si>
    <t>Memory Box</t>
  </si>
  <si>
    <r>
      <t xml:space="preserve">Exclusive Right of Burial in </t>
    </r>
    <r>
      <rPr>
        <b/>
        <sz val="11"/>
        <color rgb="FF263B7D"/>
        <rFont val="Arial"/>
        <family val="2"/>
      </rPr>
      <t>1</t>
    </r>
    <r>
      <rPr>
        <sz val="11"/>
        <color rgb="FF263B7D"/>
        <rFont val="Arial"/>
        <family val="2"/>
      </rPr>
      <t xml:space="preserve"> Interment plot </t>
    </r>
    <r>
      <rPr>
        <b/>
        <u/>
        <sz val="11"/>
        <color rgb="FF263B7D"/>
        <rFont val="Arial"/>
        <family val="2"/>
      </rPr>
      <t>(pre-need)</t>
    </r>
  </si>
  <si>
    <t>Service in chapel</t>
  </si>
  <si>
    <t xml:space="preserve">Extra photo Charge </t>
  </si>
  <si>
    <t xml:space="preserve">Hire of chapel only (no cremation): Service in chapel only at the following time slots 11:00 - 16:00 to include 1 projected photo or logo + 5 pieces of music; other extras available at additional cost (Service no cremation) (Service 40 min max duration) </t>
  </si>
  <si>
    <t xml:space="preserve">Direct Committal </t>
  </si>
  <si>
    <t xml:space="preserve"> 09.00 / 09.20 / 09.40 / 16:00 / 16:20 / 16:40</t>
  </si>
  <si>
    <r>
      <t xml:space="preserve">Committal service for direct cremations to include a 20-minute time slot (10 minutes in chapel) coffin on catafalque before the service or brought in a suitable vehicle. </t>
    </r>
    <r>
      <rPr>
        <b/>
        <sz val="12"/>
        <color rgb="FF263B7D"/>
        <rFont val="Arial"/>
        <family val="2"/>
      </rPr>
      <t xml:space="preserve">Max 10 attendees. </t>
    </r>
    <r>
      <rPr>
        <sz val="12"/>
        <color rgb="FF263B7D"/>
        <rFont val="Arial"/>
        <family val="2"/>
      </rPr>
      <t>A piece of music will be played throughout the service. No other service options are permitted.</t>
    </r>
  </si>
  <si>
    <t xml:space="preserve"> 09.00 / 09.30</t>
  </si>
  <si>
    <r>
      <t xml:space="preserve">Full or Committal to include </t>
    </r>
    <r>
      <rPr>
        <b/>
        <sz val="12"/>
        <color rgb="FF263B7D"/>
        <rFont val="Arial"/>
        <family val="2"/>
      </rPr>
      <t>30-minute</t>
    </r>
    <r>
      <rPr>
        <sz val="12"/>
        <color rgb="FF263B7D"/>
        <rFont val="Arial"/>
        <family val="2"/>
      </rPr>
      <t xml:space="preserve"> service </t>
    </r>
    <r>
      <rPr>
        <b/>
        <sz val="12"/>
        <color rgb="FF263B7D"/>
        <rFont val="Arial"/>
        <family val="2"/>
      </rPr>
      <t>(20 minutes in chapel)</t>
    </r>
    <r>
      <rPr>
        <sz val="12"/>
        <color rgb="FF263B7D"/>
        <rFont val="Arial"/>
        <family val="2"/>
      </rPr>
      <t xml:space="preserve"> coffin on catafalque before the service or brought in a suitable vehicle. </t>
    </r>
    <r>
      <rPr>
        <b/>
        <sz val="12"/>
        <color rgb="FF263B7D"/>
        <rFont val="Arial"/>
        <family val="2"/>
      </rPr>
      <t>Max 25 attendees</t>
    </r>
    <r>
      <rPr>
        <sz val="12"/>
        <color rgb="FF263B7D"/>
        <rFont val="Arial"/>
        <family val="2"/>
      </rPr>
      <t>. Projected image or name of deceased. Other Obitus options available at additional cost.</t>
    </r>
  </si>
  <si>
    <t>Celebration of Life (None Premium times)</t>
  </si>
  <si>
    <t xml:space="preserve">09.00 / 10.00 / 15.00 &amp; 16.00 </t>
  </si>
  <si>
    <t xml:space="preserve">11.00 / 12:00 / 13:00 &amp; 14.00 </t>
  </si>
  <si>
    <t xml:space="preserve">10.00 - 16.00                 </t>
  </si>
  <si>
    <t xml:space="preserve">Hire of chapel only (no cremation): Service in chapel only at the following time slots 10:00 - 16:00 to include 1 projected photo or logo + 5 pieces of music; other extras available at additional cost (Service no cremation) (Service 40 min max duration) </t>
  </si>
  <si>
    <t>Extra Copies - (DVD/USB £32)     (Video book £75)     (Memory Box £100)</t>
  </si>
  <si>
    <t xml:space="preserve">Attendance at scattering if the cremation was carried out by Memoria </t>
  </si>
  <si>
    <t>Additional Certificate of cremation</t>
  </si>
  <si>
    <t xml:space="preserve">Additional bearer ( Must be ordered 24 hours in advance ) </t>
  </si>
  <si>
    <t>Secoand additional bearer</t>
  </si>
  <si>
    <t>KIRKLEATHAM MEMORIAL PARK AND CREMATORIUM - from 1st April 2025</t>
  </si>
  <si>
    <t>11.00 / 12:00 / 13:00 / 14.00 &amp; 15.00</t>
  </si>
  <si>
    <t xml:space="preserve">09.00 / 10.00 / &amp; 16.00 </t>
  </si>
  <si>
    <t xml:space="preserve">Available for all slots. </t>
  </si>
  <si>
    <t>QR CODE PLAQUE</t>
  </si>
  <si>
    <t>On Application</t>
  </si>
  <si>
    <t>BOOK OF REMEMBRANCE (PERPETUITY)</t>
  </si>
  <si>
    <t>K</t>
  </si>
  <si>
    <t>PRIVATE FAMILY GARDEN (10 YEAR LEASE)</t>
  </si>
  <si>
    <t>J</t>
  </si>
  <si>
    <t>BIRD BATH (10 YEAR LEASE)</t>
  </si>
  <si>
    <t>DOUBLE LAKESIDE MARKER (10 YEAR LEASE)</t>
  </si>
  <si>
    <t>POLYWOOD BENCH (10 YEAR LEASE)</t>
  </si>
  <si>
    <t>MEMORIA SANCTUM (10 YEAR LEASE)</t>
  </si>
  <si>
    <t>MONOLITH HEADSTONE (10 YEAR LEASE)</t>
  </si>
  <si>
    <t>I</t>
  </si>
  <si>
    <t>DOUBLE SPLAYED VASE (10 YEAR LEASE)</t>
  </si>
  <si>
    <t>INTERMENT OF REMAINS INCLUDING OBELISK PLAQUE (10 YEAR LEASE)</t>
  </si>
  <si>
    <t>LAKESIDE MARKER (10 YEAR LEASE)</t>
  </si>
  <si>
    <t>AVENUE TREE (10 YEAR LEASE)</t>
  </si>
  <si>
    <t>SPLAYED VASE (10 YEAR LEASE)</t>
  </si>
  <si>
    <t>ROSE TREE (10 YEAR LEASE)</t>
  </si>
  <si>
    <t>Included</t>
  </si>
  <si>
    <t>GARDEN PLAQUE (10 YEAR LEASE)</t>
  </si>
  <si>
    <t>F</t>
  </si>
  <si>
    <t>OBELISK PLAQUE (10 YEAR LEASE)</t>
  </si>
  <si>
    <t>WOODLAND MEMORIAL POST (10 YEAR LEASE)</t>
  </si>
  <si>
    <t>£263 (5 Years)</t>
  </si>
  <si>
    <t>WOODLAND MEMORIAL POST (5 YEAR LEASE)</t>
  </si>
  <si>
    <t>Price less Lease</t>
  </si>
  <si>
    <t xml:space="preserve">10 YEAR LEASE RENEWAL </t>
  </si>
  <si>
    <t>MEMORIAL WITH 50 YEAR LEASE</t>
  </si>
  <si>
    <t>MEMORIAL WITH 25 YEAR LEASE</t>
  </si>
  <si>
    <t>MEMORIAL WITH 5/10 YEAR LEASE</t>
  </si>
  <si>
    <t>Lease Band</t>
  </si>
  <si>
    <t>KIRKLEATHAM MEMORIAL PARK AND CREMATORIUM - MEMORIAL PRICE LIST 2025</t>
  </si>
  <si>
    <t>Digital Download of Service -(Stand Alone)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</si>
</sst>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8" formatCode="&quot;£&quot;#,##0.00;[Red]\-&quot;£&quot;#,##0.00"/>
    <numFmt numFmtId="164" formatCode="&quot;£&quot;#,##0.00"/>
    <numFmt numFmtId="165" formatCode="&quot;£&quot;#,##0"/>
  </numFmts>
  <fonts count="38" x14ac:knownFonts="1">
    <font>
      <sz val="11"/>
      <color theme="1"/>
      <name val="Calibri"/>
      <family val="2"/>
      <scheme val="minor"/>
    </font>
    <font>
      <b/>
      <u/>
      <sz val="12"/>
      <color theme="1"/>
      <name val="Arial"/>
      <family val="2"/>
    </font>
    <font>
      <b/>
      <u/>
      <sz val="11"/>
      <color theme="1"/>
      <name val="Arial"/>
      <family val="2"/>
    </font>
    <font>
      <b/>
      <sz val="11"/>
      <color theme="1"/>
      <name val="Arial"/>
      <family val="2"/>
    </font>
    <font>
      <sz val="11"/>
      <color theme="1"/>
      <name val="Arial"/>
      <family val="2"/>
    </font>
    <font>
      <sz val="12"/>
      <color theme="1"/>
      <name val="Arial"/>
      <family val="2"/>
    </font>
    <font>
      <b/>
      <u/>
      <sz val="22"/>
      <color theme="1"/>
      <name val="Arial"/>
      <family val="2"/>
    </font>
    <font>
      <i/>
      <sz val="11"/>
      <color theme="1"/>
      <name val="Arial"/>
      <family val="2"/>
    </font>
    <font>
      <b/>
      <sz val="18"/>
      <color theme="1"/>
      <name val="Arial"/>
      <family val="2"/>
    </font>
    <font>
      <sz val="18"/>
      <color theme="1"/>
      <name val="Arial"/>
      <family val="2"/>
    </font>
    <font>
      <i/>
      <u/>
      <sz val="11"/>
      <color theme="1"/>
      <name val="Arial"/>
      <family val="2"/>
    </font>
    <font>
      <u/>
      <sz val="12"/>
      <color theme="1"/>
      <name val="Arial"/>
      <family val="2"/>
    </font>
    <font>
      <b/>
      <sz val="14"/>
      <color theme="1"/>
      <name val="Arial"/>
      <family val="2"/>
    </font>
    <font>
      <sz val="10"/>
      <name val="Calibri"/>
      <family val="1"/>
      <scheme val="minor"/>
    </font>
    <font>
      <b/>
      <sz val="24"/>
      <color theme="4" tint="-0.499984740745262"/>
      <name val="Calibri Light"/>
      <family val="2"/>
      <scheme val="major"/>
    </font>
    <font>
      <sz val="12"/>
      <color rgb="FFFF0000"/>
      <name val="Arial"/>
      <family val="2"/>
    </font>
    <font>
      <sz val="11"/>
      <color rgb="FFFF0000"/>
      <name val="Calibri"/>
      <family val="2"/>
      <scheme val="minor"/>
    </font>
    <font>
      <b/>
      <sz val="11"/>
      <color theme="0"/>
      <name val="Calibri"/>
      <family val="2"/>
      <scheme val="minor"/>
    </font>
    <font>
      <b/>
      <sz val="20"/>
      <color theme="0"/>
      <name val="Calibri"/>
      <family val="2"/>
      <scheme val="minor"/>
    </font>
    <font>
      <sz val="11"/>
      <color theme="0"/>
      <name val="Calibri"/>
      <family val="2"/>
      <scheme val="minor"/>
    </font>
    <font>
      <b/>
      <sz val="18"/>
      <color theme="0"/>
      <name val="Arial"/>
      <family val="2"/>
    </font>
    <font>
      <b/>
      <sz val="14"/>
      <color theme="0"/>
      <name val="Arial"/>
      <family val="2"/>
    </font>
    <font>
      <i/>
      <sz val="11"/>
      <color theme="0"/>
      <name val="Arial"/>
      <family val="2"/>
    </font>
    <font>
      <sz val="12"/>
      <color rgb="FF263B7D"/>
      <name val="Arial"/>
      <family val="2"/>
    </font>
    <font>
      <b/>
      <sz val="14"/>
      <color theme="0"/>
      <name val="Calibri"/>
      <family val="2"/>
      <scheme val="minor"/>
    </font>
    <font>
      <b/>
      <sz val="12"/>
      <color rgb="FF263B7D"/>
      <name val="Arial"/>
      <family val="2"/>
    </font>
    <font>
      <sz val="18"/>
      <color theme="0"/>
      <name val="Arial"/>
      <family val="2"/>
    </font>
    <font>
      <sz val="11"/>
      <color rgb="FF263B7D"/>
      <name val="Arial"/>
      <family val="2"/>
    </font>
    <font>
      <sz val="14"/>
      <color rgb="FF263B7D"/>
      <name val="Arial"/>
      <family val="2"/>
    </font>
    <font>
      <b/>
      <sz val="11"/>
      <color rgb="FF263B7D"/>
      <name val="Calibri"/>
      <family val="2"/>
      <scheme val="minor"/>
    </font>
    <font>
      <b/>
      <sz val="14"/>
      <color rgb="FF263B7D"/>
      <name val="Calibri"/>
      <family val="2"/>
      <scheme val="minor"/>
    </font>
    <font>
      <sz val="14"/>
      <color theme="1"/>
      <name val="Calibri"/>
      <family val="2"/>
      <scheme val="minor"/>
    </font>
    <font>
      <sz val="14"/>
      <color theme="0"/>
      <name val="Arial"/>
      <family val="2"/>
    </font>
    <font>
      <i/>
      <sz val="11"/>
      <color rgb="FF263B7D"/>
      <name val="Arial"/>
      <family val="2"/>
    </font>
    <font>
      <b/>
      <sz val="11"/>
      <color rgb="FF263B7D"/>
      <name val="Arial"/>
      <family val="2"/>
    </font>
    <font>
      <b/>
      <u/>
      <sz val="11"/>
      <color rgb="FF263B7D"/>
      <name val="Arial"/>
      <family val="2"/>
    </font>
    <font>
      <b/>
      <sz val="11"/>
      <color theme="0"/>
      <name val="Arial"/>
      <family val="2"/>
    </font>
    <font>
      <b/>
      <sz val="16"/>
      <color theme="0"/>
      <name val="Arial"/>
      <family val="2"/>
    </font>
  </fonts>
  <fills count="7">
    <fill>
      <patternFill patternType="none"/>
    </fill>
    <fill>
      <patternFill patternType="gray125"/>
    </fill>
    <fill>
      <patternFill patternType="solid">
        <fgColor theme="9" tint="0.59999389629810485"/>
        <bgColor indexed="64"/>
      </patternFill>
    </fill>
    <fill>
      <patternFill patternType="solid">
        <fgColor theme="0" tint="-0.249977111117893"/>
        <bgColor indexed="64"/>
      </patternFill>
    </fill>
    <fill>
      <patternFill patternType="solid">
        <fgColor rgb="FFA5A5A5"/>
      </patternFill>
    </fill>
    <fill>
      <patternFill patternType="solid">
        <fgColor rgb="FF263B7D"/>
        <bgColor indexed="64"/>
      </patternFill>
    </fill>
    <fill>
      <patternFill patternType="solid">
        <fgColor theme="0"/>
        <bgColor indexed="64"/>
      </patternFill>
    </fill>
  </fills>
  <borders count="3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medium">
        <color auto="1"/>
      </top>
      <bottom style="thin">
        <color auto="1"/>
      </bottom>
      <diagonal/>
    </border>
    <border>
      <left/>
      <right/>
      <top style="medium">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medium">
        <color auto="1"/>
      </bottom>
      <diagonal/>
    </border>
    <border>
      <left style="medium">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top style="medium">
        <color auto="1"/>
      </top>
      <bottom style="medium">
        <color theme="0" tint="-0.14996795556505021"/>
      </bottom>
      <diagonal/>
    </border>
    <border>
      <left/>
      <right style="thin">
        <color auto="1"/>
      </right>
      <top style="medium">
        <color auto="1"/>
      </top>
      <bottom style="medium">
        <color theme="0" tint="-0.14996795556505021"/>
      </bottom>
      <diagonal/>
    </border>
    <border>
      <left style="thin">
        <color auto="1"/>
      </left>
      <right style="medium">
        <color auto="1"/>
      </right>
      <top style="medium">
        <color auto="1"/>
      </top>
      <bottom style="medium">
        <color theme="0" tint="-0.14996795556505021"/>
      </bottom>
      <diagonal/>
    </border>
    <border>
      <left style="medium">
        <color auto="1"/>
      </left>
      <right/>
      <top style="medium">
        <color auto="1"/>
      </top>
      <bottom/>
      <diagonal/>
    </border>
    <border>
      <left style="medium">
        <color auto="1"/>
      </left>
      <right/>
      <top/>
      <bottom/>
      <diagonal/>
    </border>
    <border>
      <left/>
      <right/>
      <top style="medium">
        <color theme="0" tint="-0.14996795556505021"/>
      </top>
      <bottom style="medium">
        <color theme="0" tint="-0.14993743705557422"/>
      </bottom>
      <diagonal/>
    </border>
    <border>
      <left/>
      <right style="thin">
        <color auto="1"/>
      </right>
      <top style="medium">
        <color theme="0" tint="-0.14996795556505021"/>
      </top>
      <bottom style="medium">
        <color theme="0" tint="-0.14993743705557422"/>
      </bottom>
      <diagonal/>
    </border>
    <border>
      <left style="thin">
        <color auto="1"/>
      </left>
      <right style="medium">
        <color auto="1"/>
      </right>
      <top style="medium">
        <color theme="0" tint="-0.14996795556505021"/>
      </top>
      <bottom style="medium">
        <color theme="0" tint="-0.14993743705557422"/>
      </bottom>
      <diagonal/>
    </border>
    <border>
      <left/>
      <right style="thin">
        <color auto="1"/>
      </right>
      <top style="medium">
        <color auto="1"/>
      </top>
      <bottom/>
      <diagonal/>
    </border>
    <border>
      <left style="thin">
        <color auto="1"/>
      </left>
      <right style="medium">
        <color auto="1"/>
      </right>
      <top style="medium">
        <color auto="1"/>
      </top>
      <bottom/>
      <diagonal/>
    </border>
    <border>
      <left/>
      <right style="thin">
        <color auto="1"/>
      </right>
      <top/>
      <bottom/>
      <diagonal/>
    </border>
    <border>
      <left style="thin">
        <color auto="1"/>
      </left>
      <right style="medium">
        <color auto="1"/>
      </right>
      <top/>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thin">
        <color auto="1"/>
      </right>
      <top/>
      <bottom/>
      <diagonal/>
    </border>
    <border>
      <left style="thin">
        <color auto="1"/>
      </left>
      <right/>
      <top/>
      <bottom/>
      <diagonal/>
    </border>
    <border>
      <left style="double">
        <color rgb="FF3F3F3F"/>
      </left>
      <right style="double">
        <color rgb="FF3F3F3F"/>
      </right>
      <top style="double">
        <color rgb="FF3F3F3F"/>
      </top>
      <bottom style="double">
        <color rgb="FF3F3F3F"/>
      </bottom>
      <diagonal/>
    </border>
    <border>
      <left style="thin">
        <color auto="1"/>
      </left>
      <right style="thin">
        <color auto="1"/>
      </right>
      <top style="thin">
        <color auto="1"/>
      </top>
      <bottom/>
      <diagonal/>
    </border>
    <border>
      <left style="double">
        <color rgb="FF263B7D"/>
      </left>
      <right style="double">
        <color rgb="FF263B7D"/>
      </right>
      <top style="double">
        <color rgb="FF263B7D"/>
      </top>
      <bottom style="double">
        <color rgb="FF263B7D"/>
      </bottom>
      <diagonal/>
    </border>
    <border>
      <left style="double">
        <color rgb="FF263B7D"/>
      </left>
      <right/>
      <top style="double">
        <color rgb="FF263B7D"/>
      </top>
      <bottom style="double">
        <color rgb="FF263B7D"/>
      </bottom>
      <diagonal/>
    </border>
    <border>
      <left/>
      <right/>
      <top style="double">
        <color rgb="FF263B7D"/>
      </top>
      <bottom style="double">
        <color rgb="FF263B7D"/>
      </bottom>
      <diagonal/>
    </border>
    <border>
      <left/>
      <right style="double">
        <color rgb="FF263B7D"/>
      </right>
      <top style="double">
        <color rgb="FF263B7D"/>
      </top>
      <bottom style="double">
        <color rgb="FF263B7D"/>
      </bottom>
      <diagonal/>
    </border>
    <border>
      <left style="double">
        <color rgb="FF263B7D"/>
      </left>
      <right style="double">
        <color rgb="FF263B7D"/>
      </right>
      <top style="double">
        <color rgb="FF263B7D"/>
      </top>
      <bottom/>
      <diagonal/>
    </border>
    <border>
      <left style="double">
        <color rgb="FF263B7D"/>
      </left>
      <right style="double">
        <color rgb="FF263B7D"/>
      </right>
      <top/>
      <bottom/>
      <diagonal/>
    </border>
    <border>
      <left style="double">
        <color rgb="FF3F3F3F"/>
      </left>
      <right style="double">
        <color rgb="FF3F3F3F"/>
      </right>
      <top/>
      <bottom style="double">
        <color rgb="FF3F3F3F"/>
      </bottom>
      <diagonal/>
    </border>
  </borders>
  <cellStyleXfs count="4">
    <xf numFmtId="0" fontId="0" fillId="0" borderId="0"/>
    <xf numFmtId="0" fontId="13" fillId="0" borderId="0">
      <alignment vertical="center"/>
    </xf>
    <xf numFmtId="0" fontId="14" fillId="0" borderId="0" applyNumberFormat="0" applyFill="0" applyProtection="0">
      <alignment vertical="center"/>
    </xf>
    <xf numFmtId="0" fontId="17" fillId="4" borderId="27" applyNumberFormat="0" applyAlignment="0" applyProtection="0"/>
  </cellStyleXfs>
  <cellXfs count="155">
    <xf numFmtId="0" fontId="0" fillId="0" borderId="0" xfId="0"/>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6" fillId="0" borderId="0" xfId="0" applyFont="1" applyAlignment="1">
      <alignment vertical="center"/>
    </xf>
    <xf numFmtId="0" fontId="2" fillId="0" borderId="0" xfId="0" applyFont="1" applyAlignment="1">
      <alignment horizontal="left" vertical="center"/>
    </xf>
    <xf numFmtId="0" fontId="4"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center" vertical="center"/>
    </xf>
    <xf numFmtId="0" fontId="2" fillId="0" borderId="0" xfId="0" applyFont="1" applyAlignment="1">
      <alignment vertical="center"/>
    </xf>
    <xf numFmtId="0" fontId="7" fillId="0" borderId="4" xfId="0" applyFont="1" applyBorder="1" applyAlignment="1">
      <alignment horizontal="center" vertical="center" wrapText="1"/>
    </xf>
    <xf numFmtId="165" fontId="4" fillId="0" borderId="0" xfId="0" applyNumberFormat="1" applyFont="1" applyAlignment="1">
      <alignment horizontal="left" vertical="center"/>
    </xf>
    <xf numFmtId="0" fontId="4" fillId="0" borderId="3" xfId="0" applyFont="1" applyBorder="1" applyAlignment="1">
      <alignment vertical="center"/>
    </xf>
    <xf numFmtId="0" fontId="4" fillId="0" borderId="7" xfId="0" applyFont="1" applyBorder="1" applyAlignment="1">
      <alignment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4" fillId="0" borderId="9" xfId="0" applyFont="1" applyBorder="1" applyAlignment="1">
      <alignment horizontal="center" vertical="center"/>
    </xf>
    <xf numFmtId="0" fontId="3" fillId="0" borderId="10" xfId="0" applyFont="1" applyBorder="1" applyAlignment="1">
      <alignment horizontal="center" vertical="center"/>
    </xf>
    <xf numFmtId="0" fontId="4" fillId="0" borderId="11" xfId="0" applyFont="1" applyBorder="1" applyAlignment="1">
      <alignment vertical="center"/>
    </xf>
    <xf numFmtId="0" fontId="7" fillId="0" borderId="11" xfId="0" applyFont="1" applyBorder="1" applyAlignment="1">
      <alignment horizontal="center" vertical="center" wrapText="1"/>
    </xf>
    <xf numFmtId="0" fontId="7" fillId="0" borderId="11" xfId="0" applyFont="1" applyBorder="1" applyAlignment="1">
      <alignment horizontal="center" vertical="center"/>
    </xf>
    <xf numFmtId="0" fontId="4" fillId="0" borderId="12" xfId="0" applyFont="1" applyBorder="1" applyAlignment="1">
      <alignment horizontal="center" vertical="center"/>
    </xf>
    <xf numFmtId="0" fontId="3"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4" fillId="0" borderId="16" xfId="0" applyFont="1" applyBorder="1" applyAlignment="1">
      <alignment vertical="center"/>
    </xf>
    <xf numFmtId="0" fontId="7" fillId="0" borderId="16" xfId="0" applyFont="1" applyBorder="1" applyAlignment="1">
      <alignment horizontal="center" vertical="center" wrapText="1"/>
    </xf>
    <xf numFmtId="0" fontId="7" fillId="0" borderId="16" xfId="0" applyFont="1" applyBorder="1" applyAlignment="1">
      <alignment horizontal="center" vertical="center"/>
    </xf>
    <xf numFmtId="0" fontId="4" fillId="0" borderId="17" xfId="0" applyFont="1" applyBorder="1" applyAlignment="1">
      <alignment horizontal="center" vertical="center"/>
    </xf>
    <xf numFmtId="0" fontId="3" fillId="0" borderId="18" xfId="0" applyFont="1" applyBorder="1" applyAlignment="1">
      <alignment horizontal="center" vertical="center"/>
    </xf>
    <xf numFmtId="8" fontId="4" fillId="0" borderId="12" xfId="0" applyNumberFormat="1" applyFont="1" applyBorder="1" applyAlignment="1">
      <alignment horizontal="center" vertical="center"/>
    </xf>
    <xf numFmtId="0" fontId="4" fillId="0" borderId="11" xfId="0" applyFont="1" applyBorder="1" applyAlignment="1">
      <alignment vertical="center" wrapText="1"/>
    </xf>
    <xf numFmtId="0" fontId="7" fillId="0" borderId="4" xfId="0" applyFont="1" applyBorder="1" applyAlignment="1">
      <alignment horizontal="center" vertical="center"/>
    </xf>
    <xf numFmtId="8" fontId="4" fillId="0" borderId="19" xfId="0" applyNumberFormat="1" applyFont="1" applyBorder="1" applyAlignment="1">
      <alignment horizontal="center" vertical="center"/>
    </xf>
    <xf numFmtId="0" fontId="3" fillId="0" borderId="20" xfId="0" applyFont="1" applyBorder="1" applyAlignment="1">
      <alignment horizontal="center" vertical="center"/>
    </xf>
    <xf numFmtId="0" fontId="7" fillId="0" borderId="0" xfId="0" applyFont="1" applyAlignment="1">
      <alignment horizontal="center" vertical="center" wrapText="1"/>
    </xf>
    <xf numFmtId="0" fontId="4" fillId="0" borderId="21" xfId="0" applyFont="1" applyBorder="1" applyAlignment="1">
      <alignment horizontal="center" vertical="center"/>
    </xf>
    <xf numFmtId="0" fontId="3" fillId="0" borderId="22" xfId="0" applyFont="1" applyBorder="1" applyAlignment="1">
      <alignment horizontal="center" vertical="center"/>
    </xf>
    <xf numFmtId="0" fontId="4" fillId="0" borderId="4" xfId="0" applyFont="1" applyBorder="1" applyAlignment="1">
      <alignment vertical="center" wrapText="1"/>
    </xf>
    <xf numFmtId="0" fontId="4" fillId="0" borderId="19" xfId="0" applyFont="1" applyBorder="1" applyAlignment="1">
      <alignment horizontal="center" vertical="center"/>
    </xf>
    <xf numFmtId="0" fontId="7" fillId="0" borderId="1" xfId="0" applyFont="1" applyBorder="1" applyAlignment="1">
      <alignment horizontal="center" vertical="center"/>
    </xf>
    <xf numFmtId="8" fontId="0" fillId="0" borderId="1" xfId="0" applyNumberFormat="1" applyBorder="1"/>
    <xf numFmtId="164" fontId="0" fillId="0" borderId="1" xfId="0" applyNumberFormat="1" applyBorder="1"/>
    <xf numFmtId="0" fontId="4" fillId="0" borderId="1" xfId="0" applyFont="1" applyBorder="1" applyAlignment="1">
      <alignment vertical="center"/>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quotePrefix="1" applyFont="1" applyBorder="1" applyAlignment="1">
      <alignment horizontal="center" vertical="center" wrapText="1"/>
    </xf>
    <xf numFmtId="0" fontId="5" fillId="0" borderId="1" xfId="0" applyFont="1" applyBorder="1" applyAlignment="1">
      <alignment horizontal="center" vertical="center" wrapText="1"/>
    </xf>
    <xf numFmtId="164" fontId="5" fillId="0" borderId="1" xfId="0" applyNumberFormat="1" applyFont="1" applyBorder="1" applyAlignment="1">
      <alignment horizontal="center" vertical="center"/>
    </xf>
    <xf numFmtId="164" fontId="3" fillId="3" borderId="1" xfId="0" applyNumberFormat="1" applyFont="1" applyFill="1" applyBorder="1" applyAlignment="1">
      <alignment horizontal="center" vertical="center"/>
    </xf>
    <xf numFmtId="8" fontId="3" fillId="3" borderId="1" xfId="0" applyNumberFormat="1" applyFont="1" applyFill="1" applyBorder="1" applyAlignment="1">
      <alignment horizontal="center" vertical="center"/>
    </xf>
    <xf numFmtId="164" fontId="3"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xf>
    <xf numFmtId="0" fontId="16" fillId="0" borderId="1" xfId="0" applyFont="1" applyBorder="1"/>
    <xf numFmtId="0" fontId="0" fillId="0" borderId="1" xfId="0" applyBorder="1"/>
    <xf numFmtId="0" fontId="8" fillId="0" borderId="0" xfId="0" applyFont="1" applyAlignment="1">
      <alignment vertical="center"/>
    </xf>
    <xf numFmtId="0" fontId="20" fillId="5" borderId="29" xfId="0" applyFont="1" applyFill="1" applyBorder="1" applyAlignment="1">
      <alignment horizontal="center" vertical="center" wrapText="1"/>
    </xf>
    <xf numFmtId="0" fontId="21" fillId="5" borderId="29" xfId="0" applyFont="1" applyFill="1" applyBorder="1" applyAlignment="1">
      <alignment horizontal="center" vertical="center" wrapText="1"/>
    </xf>
    <xf numFmtId="0" fontId="22" fillId="5" borderId="29" xfId="0" applyFont="1" applyFill="1" applyBorder="1" applyAlignment="1">
      <alignment horizontal="center" vertical="center"/>
    </xf>
    <xf numFmtId="0" fontId="21" fillId="5" borderId="33" xfId="0" applyFont="1" applyFill="1" applyBorder="1" applyAlignment="1">
      <alignment horizontal="center" vertical="center"/>
    </xf>
    <xf numFmtId="0" fontId="21" fillId="5" borderId="33" xfId="0" applyFont="1" applyFill="1" applyBorder="1" applyAlignment="1">
      <alignment horizontal="center" vertical="center" wrapText="1"/>
    </xf>
    <xf numFmtId="0" fontId="22" fillId="5" borderId="30" xfId="0" applyFont="1" applyFill="1" applyBorder="1" applyAlignment="1">
      <alignment horizontal="center" vertical="center"/>
    </xf>
    <xf numFmtId="0" fontId="23" fillId="6" borderId="29" xfId="0" applyFont="1" applyFill="1" applyBorder="1" applyAlignment="1">
      <alignment horizontal="center" vertical="center"/>
    </xf>
    <xf numFmtId="0" fontId="23" fillId="6" borderId="29" xfId="0" quotePrefix="1" applyFont="1" applyFill="1" applyBorder="1" applyAlignment="1">
      <alignment horizontal="center" vertical="center" wrapText="1"/>
    </xf>
    <xf numFmtId="0" fontId="23" fillId="6" borderId="29" xfId="0" applyFont="1" applyFill="1" applyBorder="1" applyAlignment="1">
      <alignment horizontal="center" vertical="center" wrapText="1"/>
    </xf>
    <xf numFmtId="164" fontId="21" fillId="5" borderId="32" xfId="0" applyNumberFormat="1" applyFont="1" applyFill="1" applyBorder="1" applyAlignment="1">
      <alignment horizontal="center" vertical="center"/>
    </xf>
    <xf numFmtId="164" fontId="0" fillId="0" borderId="0" xfId="0" applyNumberFormat="1" applyAlignment="1">
      <alignment horizontal="center"/>
    </xf>
    <xf numFmtId="8" fontId="21" fillId="5" borderId="32" xfId="0" applyNumberFormat="1" applyFont="1" applyFill="1" applyBorder="1" applyAlignment="1">
      <alignment horizontal="center" vertical="center"/>
    </xf>
    <xf numFmtId="0" fontId="7" fillId="5" borderId="0" xfId="0" applyFont="1" applyFill="1" applyAlignment="1">
      <alignment horizontal="center" vertical="center"/>
    </xf>
    <xf numFmtId="0" fontId="4" fillId="5" borderId="0" xfId="0" applyFont="1" applyFill="1" applyAlignment="1">
      <alignment vertical="center"/>
    </xf>
    <xf numFmtId="0" fontId="4" fillId="5" borderId="0" xfId="0" applyFont="1" applyFill="1" applyAlignment="1">
      <alignment horizontal="center" vertical="center"/>
    </xf>
    <xf numFmtId="0" fontId="3" fillId="5" borderId="0" xfId="0" applyFont="1" applyFill="1" applyAlignment="1">
      <alignment horizontal="center" vertical="center"/>
    </xf>
    <xf numFmtId="0" fontId="0" fillId="0" borderId="1" xfId="0" applyBorder="1" applyAlignment="1">
      <alignment horizontal="center"/>
    </xf>
    <xf numFmtId="0" fontId="17" fillId="5" borderId="0" xfId="3" applyFill="1" applyBorder="1" applyAlignment="1">
      <alignment horizontal="center"/>
    </xf>
    <xf numFmtId="0" fontId="17" fillId="5" borderId="0" xfId="3" applyFill="1" applyBorder="1" applyAlignment="1">
      <alignment horizontal="center" wrapText="1"/>
    </xf>
    <xf numFmtId="164" fontId="0" fillId="0" borderId="1" xfId="0" applyNumberFormat="1" applyBorder="1" applyAlignment="1">
      <alignment horizontal="center"/>
    </xf>
    <xf numFmtId="9" fontId="0" fillId="0" borderId="1" xfId="0" applyNumberFormat="1" applyBorder="1" applyAlignment="1">
      <alignment horizontal="center"/>
    </xf>
    <xf numFmtId="0" fontId="29" fillId="0" borderId="35" xfId="3" applyFont="1" applyFill="1" applyBorder="1" applyAlignment="1">
      <alignment horizontal="center" vertical="center"/>
    </xf>
    <xf numFmtId="164" fontId="29" fillId="0" borderId="35" xfId="3" applyNumberFormat="1" applyFont="1" applyFill="1" applyBorder="1" applyAlignment="1">
      <alignment horizontal="center" vertical="center"/>
    </xf>
    <xf numFmtId="0" fontId="29" fillId="0" borderId="27" xfId="3" applyFont="1" applyFill="1" applyAlignment="1">
      <alignment horizontal="center" vertical="center"/>
    </xf>
    <xf numFmtId="164" fontId="29" fillId="0" borderId="27" xfId="3" applyNumberFormat="1" applyFont="1" applyFill="1" applyAlignment="1">
      <alignment horizontal="center" vertical="center"/>
    </xf>
    <xf numFmtId="9"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33" fillId="0" borderId="5" xfId="0" applyFont="1" applyBorder="1" applyAlignment="1">
      <alignment horizontal="center" vertical="center"/>
    </xf>
    <xf numFmtId="164" fontId="4" fillId="0" borderId="0" xfId="0" applyNumberFormat="1" applyFont="1" applyAlignment="1">
      <alignment horizontal="left" vertical="center"/>
    </xf>
    <xf numFmtId="0" fontId="33" fillId="0" borderId="1" xfId="0" applyFont="1" applyBorder="1" applyAlignment="1">
      <alignment horizontal="center" vertical="center"/>
    </xf>
    <xf numFmtId="0" fontId="27" fillId="0" borderId="1" xfId="0" applyFont="1" applyBorder="1" applyAlignment="1">
      <alignment horizontal="left" vertical="center"/>
    </xf>
    <xf numFmtId="0" fontId="27" fillId="0" borderId="1" xfId="0" applyFont="1" applyBorder="1" applyAlignment="1">
      <alignment horizontal="center" vertical="center"/>
    </xf>
    <xf numFmtId="164" fontId="36" fillId="5" borderId="1" xfId="0" applyNumberFormat="1" applyFont="1" applyFill="1" applyBorder="1" applyAlignment="1">
      <alignment horizontal="center" vertical="center"/>
    </xf>
    <xf numFmtId="0" fontId="36" fillId="5" borderId="1" xfId="0" applyFont="1" applyFill="1" applyBorder="1" applyAlignment="1">
      <alignment vertical="center"/>
    </xf>
    <xf numFmtId="0" fontId="27" fillId="0" borderId="1" xfId="0" applyFont="1" applyBorder="1" applyAlignment="1">
      <alignment horizontal="left" vertical="center" wrapText="1"/>
    </xf>
    <xf numFmtId="8" fontId="36" fillId="5" borderId="1" xfId="0" applyNumberFormat="1" applyFont="1" applyFill="1" applyBorder="1" applyAlignment="1">
      <alignment horizontal="center" vertical="center"/>
    </xf>
    <xf numFmtId="0" fontId="28" fillId="6" borderId="29" xfId="0" applyFont="1" applyFill="1" applyBorder="1" applyAlignment="1">
      <alignment horizontal="center" vertical="center"/>
    </xf>
    <xf numFmtId="164" fontId="37" fillId="5" borderId="32" xfId="0" applyNumberFormat="1" applyFont="1" applyFill="1" applyBorder="1" applyAlignment="1">
      <alignment horizontal="center" vertical="center"/>
    </xf>
    <xf numFmtId="0" fontId="28" fillId="6" borderId="29" xfId="0" applyFont="1" applyFill="1" applyBorder="1" applyAlignment="1">
      <alignment horizontal="center" vertical="center" wrapText="1"/>
    </xf>
    <xf numFmtId="164" fontId="37" fillId="5" borderId="32" xfId="0" applyNumberFormat="1" applyFont="1" applyFill="1" applyBorder="1" applyAlignment="1">
      <alignment horizontal="center" vertical="center" wrapText="1"/>
    </xf>
    <xf numFmtId="8" fontId="37" fillId="5" borderId="32" xfId="0" applyNumberFormat="1" applyFont="1" applyFill="1" applyBorder="1" applyAlignment="1">
      <alignment horizontal="center" vertical="center"/>
    </xf>
    <xf numFmtId="9" fontId="4" fillId="0" borderId="0" xfId="0" applyNumberFormat="1" applyFont="1" applyAlignment="1">
      <alignment horizontal="left" vertical="center"/>
    </xf>
    <xf numFmtId="165" fontId="29" fillId="0" borderId="27" xfId="3" applyNumberFormat="1" applyFont="1" applyFill="1" applyAlignment="1">
      <alignment horizontal="center" vertical="center"/>
    </xf>
    <xf numFmtId="165" fontId="29" fillId="0" borderId="35" xfId="3" applyNumberFormat="1" applyFont="1" applyFill="1" applyBorder="1" applyAlignment="1">
      <alignment horizontal="center" vertical="center"/>
    </xf>
    <xf numFmtId="0" fontId="29" fillId="0" borderId="35" xfId="3" applyNumberFormat="1" applyFont="1" applyFill="1" applyBorder="1" applyAlignment="1">
      <alignment horizontal="center" vertical="center"/>
    </xf>
    <xf numFmtId="0" fontId="17" fillId="5" borderId="0" xfId="3" applyFill="1" applyBorder="1" applyAlignment="1">
      <alignment horizontal="center" vertical="center" wrapText="1"/>
    </xf>
    <xf numFmtId="0" fontId="17" fillId="5" borderId="0" xfId="3" applyFill="1" applyBorder="1" applyAlignment="1">
      <alignment horizontal="center" vertical="center"/>
    </xf>
    <xf numFmtId="0" fontId="4" fillId="0" borderId="1" xfId="0" applyFont="1" applyBorder="1" applyAlignment="1">
      <alignment horizontal="left" vertical="center"/>
    </xf>
    <xf numFmtId="0" fontId="9" fillId="3" borderId="1" xfId="0" applyFont="1" applyFill="1" applyBorder="1" applyAlignment="1">
      <alignment horizontal="center" vertical="center"/>
    </xf>
    <xf numFmtId="164" fontId="5" fillId="0" borderId="1" xfId="0" applyNumberFormat="1" applyFont="1" applyBorder="1" applyAlignment="1">
      <alignment horizontal="center" vertical="center"/>
    </xf>
    <xf numFmtId="0" fontId="8" fillId="3"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12" fillId="3" borderId="1" xfId="0" applyFont="1" applyFill="1" applyBorder="1" applyAlignment="1">
      <alignment horizontal="center" vertical="center" wrapText="1"/>
    </xf>
    <xf numFmtId="0" fontId="21" fillId="5" borderId="29" xfId="0" applyFont="1" applyFill="1" applyBorder="1" applyAlignment="1">
      <alignment horizontal="center" vertical="center"/>
    </xf>
    <xf numFmtId="0" fontId="24" fillId="5" borderId="34" xfId="0" applyFont="1" applyFill="1" applyBorder="1" applyAlignment="1">
      <alignment horizontal="center" vertical="center"/>
    </xf>
    <xf numFmtId="0" fontId="24" fillId="5" borderId="29" xfId="0" applyFont="1" applyFill="1" applyBorder="1" applyAlignment="1">
      <alignment horizontal="center" vertical="center"/>
    </xf>
    <xf numFmtId="0" fontId="20" fillId="5" borderId="29" xfId="0" applyFont="1" applyFill="1" applyBorder="1" applyAlignment="1">
      <alignment horizontal="center" vertical="center" wrapText="1"/>
    </xf>
    <xf numFmtId="0" fontId="20" fillId="5" borderId="30" xfId="0" applyFont="1" applyFill="1" applyBorder="1" applyAlignment="1">
      <alignment horizontal="center" vertical="center" wrapText="1"/>
    </xf>
    <xf numFmtId="0" fontId="20" fillId="5" borderId="31" xfId="0" applyFont="1" applyFill="1" applyBorder="1" applyAlignment="1">
      <alignment horizontal="center" vertical="center" wrapText="1"/>
    </xf>
    <xf numFmtId="0" fontId="20" fillId="5" borderId="32" xfId="0" applyFont="1" applyFill="1" applyBorder="1" applyAlignment="1">
      <alignment horizontal="center" vertical="center" wrapText="1"/>
    </xf>
    <xf numFmtId="0" fontId="21" fillId="5" borderId="29" xfId="0" applyFont="1" applyFill="1" applyBorder="1" applyAlignment="1">
      <alignment horizontal="center" vertical="center" wrapText="1"/>
    </xf>
    <xf numFmtId="0" fontId="28" fillId="6" borderId="30" xfId="0" applyFont="1" applyFill="1" applyBorder="1" applyAlignment="1">
      <alignment horizontal="left" vertical="center"/>
    </xf>
    <xf numFmtId="0" fontId="28" fillId="6" borderId="31" xfId="0" applyFont="1" applyFill="1" applyBorder="1" applyAlignment="1">
      <alignment horizontal="left" vertical="center"/>
    </xf>
    <xf numFmtId="0" fontId="28" fillId="6" borderId="32" xfId="0" applyFont="1" applyFill="1" applyBorder="1" applyAlignment="1">
      <alignment horizontal="left" vertical="center"/>
    </xf>
    <xf numFmtId="0" fontId="26" fillId="5" borderId="29" xfId="0" applyFont="1" applyFill="1" applyBorder="1" applyAlignment="1">
      <alignment horizontal="center" vertical="center"/>
    </xf>
    <xf numFmtId="0" fontId="26" fillId="5" borderId="34" xfId="0" applyFont="1" applyFill="1" applyBorder="1" applyAlignment="1">
      <alignment horizontal="center" vertical="center"/>
    </xf>
    <xf numFmtId="0" fontId="27" fillId="6" borderId="29" xfId="0" applyFont="1" applyFill="1" applyBorder="1" applyAlignment="1">
      <alignment horizontal="left" vertical="center"/>
    </xf>
    <xf numFmtId="0" fontId="27" fillId="6" borderId="29" xfId="0" applyFont="1" applyFill="1" applyBorder="1" applyAlignment="1">
      <alignment horizontal="left" vertical="center" wrapText="1"/>
    </xf>
    <xf numFmtId="0" fontId="26" fillId="5" borderId="34" xfId="0" applyFont="1" applyFill="1" applyBorder="1" applyAlignment="1">
      <alignment horizontal="center" vertical="center" wrapText="1"/>
    </xf>
    <xf numFmtId="0" fontId="26" fillId="5" borderId="29" xfId="0" applyFont="1" applyFill="1" applyBorder="1" applyAlignment="1">
      <alignment horizontal="center" vertical="center" wrapText="1"/>
    </xf>
    <xf numFmtId="0" fontId="28" fillId="6" borderId="29" xfId="0" applyFont="1" applyFill="1" applyBorder="1" applyAlignment="1">
      <alignment horizontal="left" vertical="center"/>
    </xf>
    <xf numFmtId="0" fontId="30" fillId="0" borderId="0" xfId="3" applyFont="1" applyFill="1" applyBorder="1" applyAlignment="1">
      <alignment horizontal="center" vertical="center"/>
    </xf>
    <xf numFmtId="0" fontId="31" fillId="0" borderId="0" xfId="0" applyFont="1"/>
    <xf numFmtId="0" fontId="18" fillId="5" borderId="0" xfId="3" applyFont="1" applyFill="1" applyBorder="1" applyAlignment="1">
      <alignment horizontal="center"/>
    </xf>
    <xf numFmtId="0" fontId="0" fillId="0" borderId="2" xfId="0" applyBorder="1" applyAlignment="1">
      <alignment horizontal="center"/>
    </xf>
    <xf numFmtId="0" fontId="0" fillId="0" borderId="1" xfId="0" applyBorder="1" applyAlignment="1">
      <alignment horizontal="center"/>
    </xf>
    <xf numFmtId="0" fontId="27" fillId="0" borderId="1" xfId="0" applyFont="1" applyBorder="1" applyAlignment="1">
      <alignment horizontal="left" vertical="center"/>
    </xf>
    <xf numFmtId="0" fontId="34" fillId="0" borderId="1" xfId="0" applyFont="1" applyBorder="1" applyAlignment="1">
      <alignment horizontal="center" vertical="center"/>
    </xf>
    <xf numFmtId="0" fontId="20" fillId="5" borderId="1" xfId="0" applyFont="1" applyFill="1" applyBorder="1" applyAlignment="1">
      <alignment horizontal="center" vertical="center" wrapText="1"/>
    </xf>
    <xf numFmtId="0" fontId="32" fillId="5" borderId="1" xfId="0" applyFont="1" applyFill="1" applyBorder="1" applyAlignment="1">
      <alignment horizontal="center" vertical="center"/>
    </xf>
    <xf numFmtId="0" fontId="19" fillId="5" borderId="28" xfId="0" applyFont="1" applyFill="1" applyBorder="1"/>
    <xf numFmtId="0" fontId="27" fillId="0" borderId="1" xfId="0" applyFont="1" applyBorder="1" applyAlignment="1">
      <alignment horizontal="left" vertical="center" wrapText="1"/>
    </xf>
    <xf numFmtId="0" fontId="19" fillId="5" borderId="1" xfId="0" applyFont="1" applyFill="1" applyBorder="1"/>
    <xf numFmtId="0" fontId="8" fillId="0" borderId="0" xfId="0" applyFont="1" applyAlignment="1">
      <alignment horizontal="center" vertical="center"/>
    </xf>
    <xf numFmtId="0" fontId="5" fillId="0" borderId="0" xfId="0" applyFont="1" applyAlignment="1">
      <alignment horizontal="center" vertical="center" wrapText="1"/>
    </xf>
    <xf numFmtId="0" fontId="4" fillId="0" borderId="21" xfId="0" applyFont="1" applyBorder="1" applyAlignment="1">
      <alignment horizontal="left" vertical="center"/>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9"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2" xfId="0" applyFont="1" applyFill="1" applyBorder="1" applyAlignment="1">
      <alignment horizontal="center" vertical="center"/>
    </xf>
  </cellXfs>
  <cellStyles count="4">
    <cellStyle name="Check Cell" xfId="3" builtinId="23"/>
    <cellStyle name="Heading 1 2" xfId="2" xr:uid="{00000000-0005-0000-0000-000001000000}"/>
    <cellStyle name="Normal" xfId="0" builtinId="0"/>
    <cellStyle name="Normal 2" xfId="1" xr:uid="{00000000-0005-0000-0000-000003000000}"/>
  </cellStyles>
  <dxfs count="9">
    <dxf>
      <font>
        <b val="0"/>
        <i val="0"/>
        <color theme="1" tint="0.24994659260841701"/>
      </font>
      <border>
        <left/>
        <right/>
      </border>
    </dxf>
    <dxf>
      <font>
        <b val="0"/>
        <i val="0"/>
        <color theme="1" tint="0.24994659260841701"/>
      </font>
      <border>
        <left/>
        <right/>
      </border>
    </dxf>
    <dxf>
      <font>
        <b val="0"/>
        <i val="0"/>
        <color theme="1" tint="0.24994659260841701"/>
      </font>
      <border>
        <left/>
        <right/>
        <top style="thin">
          <color theme="4" tint="-0.499984740745262"/>
        </top>
      </border>
    </dxf>
    <dxf>
      <font>
        <color theme="1" tint="0.24994659260841701"/>
      </font>
      <border>
        <left/>
        <right/>
        <top style="thin">
          <color theme="4"/>
        </top>
      </border>
    </dxf>
    <dxf>
      <font>
        <b val="0"/>
        <i val="0"/>
        <color theme="1" tint="0.24994659260841701"/>
      </font>
      <border>
        <left/>
        <right/>
      </border>
    </dxf>
    <dxf>
      <font>
        <b val="0"/>
        <i val="0"/>
        <color theme="1" tint="0.24994659260841701"/>
      </font>
      <border>
        <left/>
        <right/>
      </border>
    </dxf>
    <dxf>
      <font>
        <b/>
        <i val="0"/>
        <color theme="1" tint="0.24994659260841701"/>
      </font>
      <border>
        <left/>
        <right/>
        <top style="double">
          <color theme="4" tint="-0.499984740745262"/>
        </top>
      </border>
    </dxf>
    <dxf>
      <font>
        <b val="0"/>
        <i val="0"/>
        <color theme="0"/>
      </font>
      <fill>
        <patternFill patternType="solid">
          <fgColor theme="4"/>
          <bgColor theme="4" tint="-0.499984740745262"/>
        </patternFill>
      </fill>
      <border>
        <left/>
        <right/>
      </border>
    </dxf>
    <dxf>
      <font>
        <b val="0"/>
        <i val="0"/>
        <color theme="1" tint="0.24994659260841701"/>
      </font>
      <border>
        <left/>
        <right/>
        <top style="thin">
          <color theme="4" tint="-0.24994659260841701"/>
        </top>
        <bottom style="thin">
          <color theme="4" tint="-0.24994659260841701"/>
        </bottom>
      </border>
    </dxf>
  </dxfs>
  <tableStyles count="1" defaultTableStyle="TableStyleMedium2" defaultPivotStyle="PivotStyleLight16">
    <tableStyle name="Product Price List" pivot="0" count="9" xr9:uid="{00000000-0011-0000-FFFF-FFFF00000000}">
      <tableStyleElement type="wholeTable" dxfId="8"/>
      <tableStyleElement type="headerRow" dxfId="7"/>
      <tableStyleElement type="totalRow" dxfId="6"/>
      <tableStyleElement type="firstColumn" dxfId="5"/>
      <tableStyleElement type="lastColumn" dxfId="4"/>
      <tableStyleElement type="firstRowStripe" dxfId="3"/>
      <tableStyleElement type="secondRowStripe" dxfId="2"/>
      <tableStyleElement type="firstColumn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1596865</xdr:colOff>
      <xdr:row>1</xdr:row>
      <xdr:rowOff>89533</xdr:rowOff>
    </xdr:from>
    <xdr:to>
      <xdr:col>3</xdr:col>
      <xdr:colOff>1674474</xdr:colOff>
      <xdr:row>2</xdr:row>
      <xdr:rowOff>17143</xdr:rowOff>
    </xdr:to>
    <xdr:pic>
      <xdr:nvPicPr>
        <xdr:cNvPr id="2" name="Picture 1">
          <a:extLst>
            <a:ext uri="{FF2B5EF4-FFF2-40B4-BE49-F238E27FC236}">
              <a16:creationId xmlns:a16="http://schemas.microsoft.com/office/drawing/2014/main" id="{DF097935-D1C3-4D46-A20B-75F6D2980880}"/>
            </a:ext>
          </a:extLst>
        </xdr:cNvPr>
        <xdr:cNvPicPr>
          <a:picLocks noChangeAspect="1"/>
        </xdr:cNvPicPr>
      </xdr:nvPicPr>
      <xdr:blipFill>
        <a:blip xmlns:r="http://schemas.openxmlformats.org/officeDocument/2006/relationships" r:embed="rId1"/>
        <a:stretch>
          <a:fillRect/>
        </a:stretch>
      </xdr:blipFill>
      <xdr:spPr>
        <a:xfrm>
          <a:off x="4638515" y="295908"/>
          <a:ext cx="3030359" cy="889635"/>
        </a:xfrm>
        <a:prstGeom prst="rect">
          <a:avLst/>
        </a:prstGeom>
      </xdr:spPr>
    </xdr:pic>
    <xdr:clientData/>
  </xdr:twoCellAnchor>
  <xdr:twoCellAnchor editAs="oneCell">
    <xdr:from>
      <xdr:col>2</xdr:col>
      <xdr:colOff>1596865</xdr:colOff>
      <xdr:row>1</xdr:row>
      <xdr:rowOff>89533</xdr:rowOff>
    </xdr:from>
    <xdr:to>
      <xdr:col>3</xdr:col>
      <xdr:colOff>1672569</xdr:colOff>
      <xdr:row>2</xdr:row>
      <xdr:rowOff>17142</xdr:rowOff>
    </xdr:to>
    <xdr:pic>
      <xdr:nvPicPr>
        <xdr:cNvPr id="3" name="Picture 2">
          <a:extLst>
            <a:ext uri="{FF2B5EF4-FFF2-40B4-BE49-F238E27FC236}">
              <a16:creationId xmlns:a16="http://schemas.microsoft.com/office/drawing/2014/main" id="{D33E1E85-9C7B-4AFB-8810-DDFC2F1B1BB5}"/>
            </a:ext>
          </a:extLst>
        </xdr:cNvPr>
        <xdr:cNvPicPr>
          <a:picLocks noChangeAspect="1"/>
        </xdr:cNvPicPr>
      </xdr:nvPicPr>
      <xdr:blipFill>
        <a:blip xmlns:r="http://schemas.openxmlformats.org/officeDocument/2006/relationships" r:embed="rId1"/>
        <a:stretch>
          <a:fillRect/>
        </a:stretch>
      </xdr:blipFill>
      <xdr:spPr>
        <a:xfrm>
          <a:off x="4816315" y="289558"/>
          <a:ext cx="3028454" cy="8896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1596865</xdr:colOff>
      <xdr:row>1</xdr:row>
      <xdr:rowOff>89533</xdr:rowOff>
    </xdr:from>
    <xdr:to>
      <xdr:col>3</xdr:col>
      <xdr:colOff>1672569</xdr:colOff>
      <xdr:row>2</xdr:row>
      <xdr:rowOff>17142</xdr:rowOff>
    </xdr:to>
    <xdr:pic>
      <xdr:nvPicPr>
        <xdr:cNvPr id="2" name="Picture 1">
          <a:extLst>
            <a:ext uri="{FF2B5EF4-FFF2-40B4-BE49-F238E27FC236}">
              <a16:creationId xmlns:a16="http://schemas.microsoft.com/office/drawing/2014/main" id="{9CF8B982-F725-4E5E-B127-FC49197AB37F}"/>
            </a:ext>
          </a:extLst>
        </xdr:cNvPr>
        <xdr:cNvPicPr>
          <a:picLocks noChangeAspect="1"/>
        </xdr:cNvPicPr>
      </xdr:nvPicPr>
      <xdr:blipFill>
        <a:blip xmlns:r="http://schemas.openxmlformats.org/officeDocument/2006/relationships" r:embed="rId1"/>
        <a:stretch>
          <a:fillRect/>
        </a:stretch>
      </xdr:blipFill>
      <xdr:spPr>
        <a:xfrm>
          <a:off x="4721065" y="283843"/>
          <a:ext cx="3116084" cy="89534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emorialimited.sharepoint.com/sites/HeadOfficeAdmin/Shared%20Documents/Operations/Fees/2025/MAV%20May%202025%20-%20Draft.xlsx" TargetMode="External"/><Relationship Id="rId1" Type="http://schemas.openxmlformats.org/officeDocument/2006/relationships/externalLinkPath" Target="MAV%20May%202025%20-%20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remation Fees"/>
      <sheetName val=" Burial fees"/>
      <sheetName val=" Memorial Fees"/>
      <sheetName val="Burial Fees "/>
      <sheetName val="Memorials "/>
      <sheetName val="Memorial Fees"/>
    </sheetNames>
    <sheetDataSet>
      <sheetData sheetId="0">
        <row r="15">
          <cell r="E15">
            <v>490</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43"/>
  <sheetViews>
    <sheetView zoomScale="90" zoomScaleNormal="90" zoomScalePageLayoutView="70" workbookViewId="0">
      <selection activeCell="I8" sqref="I8"/>
    </sheetView>
  </sheetViews>
  <sheetFormatPr defaultColWidth="26" defaultRowHeight="15" x14ac:dyDescent="0.25"/>
  <cols>
    <col min="1" max="1" width="4.42578125" style="8" customWidth="1"/>
    <col min="2" max="2" width="35.85546875" style="2" customWidth="1"/>
    <col min="3" max="3" width="43.85546875" style="2" customWidth="1"/>
    <col min="4" max="4" width="30.7109375" style="3" customWidth="1"/>
    <col min="5" max="5" width="13.42578125" style="3" hidden="1" customWidth="1"/>
    <col min="6" max="6" width="19.140625" style="3" hidden="1" customWidth="1"/>
    <col min="7" max="7" width="25.140625" style="4" customWidth="1"/>
    <col min="8" max="16384" width="26" style="2"/>
  </cols>
  <sheetData>
    <row r="1" spans="1:7" s="5" customFormat="1" ht="46.5" customHeight="1" x14ac:dyDescent="0.25">
      <c r="A1" s="111" t="s">
        <v>140</v>
      </c>
      <c r="B1" s="111"/>
      <c r="C1" s="111"/>
      <c r="D1" s="111"/>
      <c r="E1" s="111"/>
      <c r="F1" s="111"/>
      <c r="G1" s="111"/>
    </row>
    <row r="2" spans="1:7" ht="65.25" customHeight="1" x14ac:dyDescent="0.25">
      <c r="A2" s="113" t="s">
        <v>165</v>
      </c>
      <c r="B2" s="113"/>
      <c r="C2" s="113"/>
      <c r="D2" s="113"/>
      <c r="E2" s="113"/>
      <c r="F2" s="113"/>
      <c r="G2" s="113"/>
    </row>
    <row r="3" spans="1:7" s="1" customFormat="1" ht="23.25" x14ac:dyDescent="0.25">
      <c r="A3" s="109" t="s">
        <v>88</v>
      </c>
      <c r="B3" s="109"/>
      <c r="C3" s="109"/>
      <c r="D3" s="109"/>
      <c r="E3" s="109"/>
      <c r="F3" s="109"/>
      <c r="G3" s="109"/>
    </row>
    <row r="4" spans="1:7" ht="58.5" hidden="1" customHeight="1" thickBot="1" x14ac:dyDescent="0.3">
      <c r="A4" s="41"/>
      <c r="B4" s="44"/>
      <c r="C4" s="44"/>
      <c r="D4" s="45"/>
      <c r="E4" s="45"/>
      <c r="F4" s="45"/>
      <c r="G4" s="46"/>
    </row>
    <row r="5" spans="1:7" ht="25.5" customHeight="1" x14ac:dyDescent="0.25">
      <c r="A5" s="41"/>
      <c r="B5" s="47" t="s">
        <v>128</v>
      </c>
      <c r="C5" s="48" t="s">
        <v>34</v>
      </c>
      <c r="D5" s="48" t="s">
        <v>35</v>
      </c>
      <c r="E5" s="48" t="s">
        <v>92</v>
      </c>
      <c r="F5" s="48" t="s">
        <v>32</v>
      </c>
      <c r="G5" s="49" t="s">
        <v>33</v>
      </c>
    </row>
    <row r="6" spans="1:7" ht="31.35" customHeight="1" x14ac:dyDescent="0.25">
      <c r="A6" s="41">
        <v>1</v>
      </c>
      <c r="B6" s="50" t="s">
        <v>89</v>
      </c>
      <c r="C6" s="51" t="s">
        <v>136</v>
      </c>
      <c r="D6" s="52" t="s">
        <v>97</v>
      </c>
      <c r="E6" s="53">
        <v>0</v>
      </c>
      <c r="F6" s="53" t="s">
        <v>94</v>
      </c>
      <c r="G6" s="54">
        <v>0</v>
      </c>
    </row>
    <row r="7" spans="1:7" ht="51" customHeight="1" x14ac:dyDescent="0.25">
      <c r="A7" s="41">
        <v>2</v>
      </c>
      <c r="B7" s="52" t="s">
        <v>173</v>
      </c>
      <c r="C7" s="52" t="s">
        <v>170</v>
      </c>
      <c r="D7" s="52" t="s">
        <v>90</v>
      </c>
      <c r="E7" s="110">
        <v>500</v>
      </c>
      <c r="F7" s="110"/>
      <c r="G7" s="54">
        <v>475</v>
      </c>
    </row>
    <row r="8" spans="1:7" ht="45.75" customHeight="1" x14ac:dyDescent="0.25">
      <c r="A8" s="41">
        <v>3</v>
      </c>
      <c r="B8" s="52" t="s">
        <v>174</v>
      </c>
      <c r="C8" s="52" t="s">
        <v>171</v>
      </c>
      <c r="D8" s="52" t="s">
        <v>90</v>
      </c>
      <c r="E8" s="53"/>
      <c r="F8" s="53"/>
      <c r="G8" s="54">
        <v>650</v>
      </c>
    </row>
    <row r="9" spans="1:7" ht="45.75" customHeight="1" x14ac:dyDescent="0.25">
      <c r="A9" s="41">
        <v>4</v>
      </c>
      <c r="B9" s="50" t="s">
        <v>166</v>
      </c>
      <c r="C9" s="52" t="s">
        <v>167</v>
      </c>
      <c r="D9" s="52" t="s">
        <v>172</v>
      </c>
      <c r="E9" s="110">
        <v>650</v>
      </c>
      <c r="F9" s="110"/>
      <c r="G9" s="54">
        <v>650</v>
      </c>
    </row>
    <row r="10" spans="1:7" ht="31.35" customHeight="1" x14ac:dyDescent="0.25">
      <c r="A10" s="41">
        <v>5</v>
      </c>
      <c r="B10" s="50" t="s">
        <v>96</v>
      </c>
      <c r="C10" s="52" t="s">
        <v>168</v>
      </c>
      <c r="D10" s="50" t="s">
        <v>97</v>
      </c>
      <c r="E10" s="53">
        <v>70</v>
      </c>
      <c r="F10" s="53">
        <v>680</v>
      </c>
      <c r="G10" s="54">
        <v>750</v>
      </c>
    </row>
    <row r="11" spans="1:7" ht="31.35" customHeight="1" x14ac:dyDescent="0.25">
      <c r="A11" s="41">
        <v>6</v>
      </c>
      <c r="B11" s="50" t="s">
        <v>96</v>
      </c>
      <c r="C11" s="52" t="s">
        <v>169</v>
      </c>
      <c r="D11" s="50" t="s">
        <v>97</v>
      </c>
      <c r="E11" s="53">
        <v>150</v>
      </c>
      <c r="F11" s="53">
        <v>640</v>
      </c>
      <c r="G11" s="54">
        <v>850</v>
      </c>
    </row>
    <row r="12" spans="1:7" ht="31.35" customHeight="1" x14ac:dyDescent="0.25">
      <c r="A12" s="41">
        <v>7</v>
      </c>
      <c r="B12" s="50" t="s">
        <v>96</v>
      </c>
      <c r="C12" s="52" t="s">
        <v>138</v>
      </c>
      <c r="D12" s="50" t="s">
        <v>93</v>
      </c>
      <c r="E12" s="53">
        <v>300</v>
      </c>
      <c r="F12" s="53" t="s">
        <v>94</v>
      </c>
      <c r="G12" s="54">
        <v>300</v>
      </c>
    </row>
    <row r="13" spans="1:7" ht="31.35" customHeight="1" x14ac:dyDescent="0.25">
      <c r="A13" s="41">
        <v>8</v>
      </c>
      <c r="B13" s="50" t="s">
        <v>96</v>
      </c>
      <c r="C13" s="50" t="s">
        <v>139</v>
      </c>
      <c r="D13" s="52" t="s">
        <v>97</v>
      </c>
      <c r="E13" s="53">
        <v>400</v>
      </c>
      <c r="F13" s="53">
        <v>640</v>
      </c>
      <c r="G13" s="54">
        <v>1050</v>
      </c>
    </row>
    <row r="14" spans="1:7" ht="31.35" customHeight="1" x14ac:dyDescent="0.25">
      <c r="A14" s="41">
        <v>9</v>
      </c>
      <c r="B14" s="50" t="s">
        <v>96</v>
      </c>
      <c r="C14" s="50" t="s">
        <v>137</v>
      </c>
      <c r="D14" s="52" t="s">
        <v>91</v>
      </c>
      <c r="E14" s="53">
        <v>130</v>
      </c>
      <c r="F14" s="53" t="s">
        <v>94</v>
      </c>
      <c r="G14" s="54">
        <v>200</v>
      </c>
    </row>
    <row r="15" spans="1:7" ht="31.35" customHeight="1" x14ac:dyDescent="0.25">
      <c r="A15" s="41">
        <v>10</v>
      </c>
      <c r="B15" s="50" t="s">
        <v>96</v>
      </c>
      <c r="C15" s="50" t="s">
        <v>163</v>
      </c>
      <c r="D15" s="50" t="s">
        <v>91</v>
      </c>
      <c r="E15" s="50" t="s">
        <v>95</v>
      </c>
      <c r="F15" s="53" t="s">
        <v>94</v>
      </c>
      <c r="G15" s="54">
        <v>300</v>
      </c>
    </row>
    <row r="16" spans="1:7" ht="69" customHeight="1" x14ac:dyDescent="0.25">
      <c r="A16" s="41">
        <v>11</v>
      </c>
      <c r="B16" s="52" t="s">
        <v>164</v>
      </c>
      <c r="C16" s="52" t="s">
        <v>139</v>
      </c>
      <c r="D16" s="52" t="s">
        <v>36</v>
      </c>
      <c r="E16" s="53">
        <v>400</v>
      </c>
      <c r="F16" s="53">
        <v>640</v>
      </c>
      <c r="G16" s="54">
        <v>1050</v>
      </c>
    </row>
    <row r="17" spans="1:8" s="1" customFormat="1" ht="23.25" x14ac:dyDescent="0.25">
      <c r="A17" s="109" t="s">
        <v>0</v>
      </c>
      <c r="B17" s="109"/>
      <c r="C17" s="109"/>
      <c r="D17" s="109"/>
      <c r="E17" s="109"/>
      <c r="F17" s="109"/>
      <c r="G17" s="109"/>
    </row>
    <row r="18" spans="1:8" ht="21.75" customHeight="1" x14ac:dyDescent="0.25">
      <c r="A18" s="41">
        <v>1</v>
      </c>
      <c r="B18" s="108" t="s">
        <v>1</v>
      </c>
      <c r="C18" s="108"/>
      <c r="D18" s="108"/>
      <c r="E18" s="108"/>
      <c r="F18" s="108"/>
      <c r="G18" s="55">
        <v>100</v>
      </c>
    </row>
    <row r="19" spans="1:8" ht="27.4" customHeight="1" x14ac:dyDescent="0.25">
      <c r="A19" s="41">
        <v>2</v>
      </c>
      <c r="B19" s="108" t="s">
        <v>101</v>
      </c>
      <c r="C19" s="108"/>
      <c r="D19" s="108"/>
      <c r="E19" s="108"/>
      <c r="F19" s="108"/>
      <c r="G19" s="55">
        <v>35</v>
      </c>
    </row>
    <row r="20" spans="1:8" ht="35.25" customHeight="1" x14ac:dyDescent="0.25">
      <c r="A20" s="41">
        <v>3</v>
      </c>
      <c r="B20" s="112" t="s">
        <v>100</v>
      </c>
      <c r="C20" s="112"/>
      <c r="D20" s="112"/>
      <c r="E20" s="112"/>
      <c r="F20" s="112"/>
      <c r="G20" s="55">
        <v>300</v>
      </c>
    </row>
    <row r="21" spans="1:8" s="1" customFormat="1" ht="23.25" x14ac:dyDescent="0.25">
      <c r="A21" s="109" t="s">
        <v>41</v>
      </c>
      <c r="B21" s="109"/>
      <c r="C21" s="109"/>
      <c r="D21" s="109"/>
      <c r="E21" s="109"/>
      <c r="F21" s="109"/>
      <c r="G21" s="109"/>
    </row>
    <row r="22" spans="1:8" ht="21.75" customHeight="1" x14ac:dyDescent="0.25">
      <c r="A22" s="41">
        <v>1</v>
      </c>
      <c r="B22" s="108" t="s">
        <v>31</v>
      </c>
      <c r="C22" s="108"/>
      <c r="D22" s="108"/>
      <c r="E22" s="108"/>
      <c r="F22" s="108"/>
      <c r="G22" s="56">
        <v>87</v>
      </c>
    </row>
    <row r="23" spans="1:8" ht="21.75" customHeight="1" x14ac:dyDescent="0.25">
      <c r="A23" s="41">
        <v>2</v>
      </c>
      <c r="B23" s="108" t="s">
        <v>64</v>
      </c>
      <c r="C23" s="108"/>
      <c r="D23" s="108"/>
      <c r="E23" s="108"/>
      <c r="F23" s="108"/>
      <c r="G23" s="54">
        <v>41</v>
      </c>
    </row>
    <row r="24" spans="1:8" ht="21.75" customHeight="1" x14ac:dyDescent="0.25">
      <c r="A24" s="41">
        <v>4</v>
      </c>
      <c r="B24" s="108" t="s">
        <v>63</v>
      </c>
      <c r="C24" s="108"/>
      <c r="D24" s="108"/>
      <c r="E24" s="108"/>
      <c r="F24" s="108"/>
      <c r="G24" s="54">
        <v>99</v>
      </c>
    </row>
    <row r="25" spans="1:8" ht="21.75" customHeight="1" x14ac:dyDescent="0.25">
      <c r="A25" s="41">
        <v>5</v>
      </c>
      <c r="B25" s="108" t="s">
        <v>84</v>
      </c>
      <c r="C25" s="108"/>
      <c r="D25" s="108"/>
      <c r="E25" s="108"/>
      <c r="F25" s="108"/>
      <c r="G25" s="56">
        <v>63</v>
      </c>
    </row>
    <row r="26" spans="1:8" ht="21.75" customHeight="1" x14ac:dyDescent="0.25">
      <c r="A26" s="41">
        <v>6</v>
      </c>
      <c r="B26" s="108" t="s">
        <v>86</v>
      </c>
      <c r="C26" s="108"/>
      <c r="D26" s="108"/>
      <c r="E26" s="108"/>
      <c r="F26" s="108"/>
      <c r="G26" s="56">
        <v>52</v>
      </c>
    </row>
    <row r="27" spans="1:8" ht="21.75" customHeight="1" x14ac:dyDescent="0.25">
      <c r="A27" s="41">
        <v>7</v>
      </c>
      <c r="B27" s="108" t="s">
        <v>6</v>
      </c>
      <c r="C27" s="108"/>
      <c r="D27" s="108"/>
      <c r="E27" s="108"/>
      <c r="F27" s="108"/>
      <c r="G27" s="54">
        <v>76</v>
      </c>
    </row>
    <row r="28" spans="1:8" ht="21.75" customHeight="1" x14ac:dyDescent="0.25">
      <c r="A28" s="41">
        <v>8</v>
      </c>
      <c r="B28" s="108" t="s">
        <v>87</v>
      </c>
      <c r="C28" s="108"/>
      <c r="D28" s="108"/>
      <c r="E28" s="108"/>
      <c r="F28" s="108"/>
      <c r="G28" s="56">
        <v>30</v>
      </c>
    </row>
    <row r="29" spans="1:8" ht="21.75" customHeight="1" x14ac:dyDescent="0.25">
      <c r="A29" s="41">
        <v>9</v>
      </c>
      <c r="B29" s="108" t="s">
        <v>39</v>
      </c>
      <c r="C29" s="108"/>
      <c r="D29" s="108"/>
      <c r="E29" s="108"/>
      <c r="F29" s="108"/>
      <c r="G29" s="54">
        <v>47</v>
      </c>
    </row>
    <row r="30" spans="1:8" s="1" customFormat="1" ht="21.75" customHeight="1" x14ac:dyDescent="0.25">
      <c r="A30" s="41">
        <v>10</v>
      </c>
      <c r="B30" s="108" t="s">
        <v>21</v>
      </c>
      <c r="C30" s="108"/>
      <c r="D30" s="108"/>
      <c r="E30" s="108"/>
      <c r="F30" s="108"/>
      <c r="G30" s="54" t="s">
        <v>2</v>
      </c>
      <c r="H30" s="2"/>
    </row>
    <row r="31" spans="1:8" s="1" customFormat="1" ht="21.75" customHeight="1" x14ac:dyDescent="0.25">
      <c r="A31" s="41">
        <v>11</v>
      </c>
      <c r="B31" s="108" t="s">
        <v>22</v>
      </c>
      <c r="C31" s="108"/>
      <c r="D31" s="108"/>
      <c r="E31" s="108"/>
      <c r="F31" s="108"/>
      <c r="G31" s="54">
        <v>47</v>
      </c>
      <c r="H31" s="2"/>
    </row>
    <row r="32" spans="1:8" ht="21.75" customHeight="1" x14ac:dyDescent="0.25">
      <c r="A32" s="41">
        <v>12</v>
      </c>
      <c r="B32" s="108" t="s">
        <v>23</v>
      </c>
      <c r="C32" s="108"/>
      <c r="D32" s="108"/>
      <c r="E32" s="108"/>
      <c r="F32" s="108"/>
      <c r="G32" s="54" t="s">
        <v>2</v>
      </c>
    </row>
    <row r="33" spans="1:8" ht="21" customHeight="1" x14ac:dyDescent="0.25">
      <c r="A33" s="41">
        <v>13</v>
      </c>
      <c r="B33" s="108" t="s">
        <v>99</v>
      </c>
      <c r="C33" s="108"/>
      <c r="D33" s="108"/>
      <c r="E33" s="108"/>
      <c r="F33" s="108"/>
      <c r="G33" s="54" t="s">
        <v>2</v>
      </c>
    </row>
    <row r="34" spans="1:8" ht="21.6" customHeight="1" x14ac:dyDescent="0.25">
      <c r="A34" s="41">
        <v>14</v>
      </c>
      <c r="B34" s="108" t="s">
        <v>85</v>
      </c>
      <c r="C34" s="108"/>
      <c r="D34" s="108"/>
      <c r="E34" s="45"/>
      <c r="F34" s="45"/>
      <c r="G34" s="55">
        <v>23</v>
      </c>
    </row>
    <row r="35" spans="1:8" s="1" customFormat="1" ht="23.25" x14ac:dyDescent="0.25">
      <c r="A35" s="109" t="s">
        <v>38</v>
      </c>
      <c r="B35" s="109"/>
      <c r="C35" s="109"/>
      <c r="D35" s="109"/>
      <c r="E35" s="109"/>
      <c r="F35" s="109"/>
      <c r="G35" s="109"/>
    </row>
    <row r="36" spans="1:8" ht="21.75" customHeight="1" x14ac:dyDescent="0.25">
      <c r="A36" s="41">
        <v>1</v>
      </c>
      <c r="B36" s="108" t="s">
        <v>83</v>
      </c>
      <c r="C36" s="108"/>
      <c r="D36" s="108"/>
      <c r="E36" s="108"/>
      <c r="F36" s="108"/>
      <c r="G36" s="57" t="s">
        <v>2</v>
      </c>
    </row>
    <row r="37" spans="1:8" ht="21.75" customHeight="1" x14ac:dyDescent="0.25">
      <c r="A37" s="41">
        <v>2</v>
      </c>
      <c r="B37" s="108" t="s">
        <v>176</v>
      </c>
      <c r="C37" s="108"/>
      <c r="D37" s="108"/>
      <c r="E37" s="108"/>
      <c r="F37" s="108"/>
      <c r="G37" s="54">
        <v>57</v>
      </c>
    </row>
    <row r="38" spans="1:8" s="1" customFormat="1" ht="21.75" customHeight="1" x14ac:dyDescent="0.25">
      <c r="A38" s="41">
        <v>4</v>
      </c>
      <c r="B38" s="108" t="s">
        <v>98</v>
      </c>
      <c r="C38" s="108"/>
      <c r="D38" s="108"/>
      <c r="E38" s="108"/>
      <c r="F38" s="108"/>
      <c r="G38" s="56" t="s">
        <v>2</v>
      </c>
      <c r="H38" s="2"/>
    </row>
    <row r="39" spans="1:8" s="1" customFormat="1" ht="21.75" customHeight="1" x14ac:dyDescent="0.25">
      <c r="A39" s="41">
        <v>5</v>
      </c>
      <c r="B39" s="108" t="s">
        <v>3</v>
      </c>
      <c r="C39" s="108"/>
      <c r="D39" s="108"/>
      <c r="E39" s="108"/>
      <c r="F39" s="108"/>
      <c r="G39" s="54">
        <v>12</v>
      </c>
      <c r="H39" s="2"/>
    </row>
    <row r="40" spans="1:8" ht="20.25" customHeight="1" x14ac:dyDescent="0.25">
      <c r="A40" s="41">
        <v>6</v>
      </c>
      <c r="B40" s="108" t="s">
        <v>7</v>
      </c>
      <c r="C40" s="108"/>
      <c r="D40" s="108"/>
      <c r="E40" s="108"/>
      <c r="F40" s="108"/>
      <c r="G40" s="55">
        <v>57</v>
      </c>
    </row>
    <row r="41" spans="1:8" s="1" customFormat="1" ht="23.25" x14ac:dyDescent="0.25">
      <c r="A41" s="109" t="s">
        <v>40</v>
      </c>
      <c r="B41" s="109"/>
      <c r="C41" s="109"/>
      <c r="D41" s="109"/>
      <c r="E41" s="109"/>
      <c r="F41" s="109"/>
      <c r="G41" s="109"/>
    </row>
    <row r="42" spans="1:8" ht="18.75" customHeight="1" x14ac:dyDescent="0.25">
      <c r="A42" s="41">
        <v>1</v>
      </c>
      <c r="B42" s="108" t="s">
        <v>4</v>
      </c>
      <c r="C42" s="108"/>
      <c r="D42" s="108"/>
      <c r="E42" s="108"/>
      <c r="F42" s="108"/>
      <c r="G42" s="55">
        <v>300</v>
      </c>
    </row>
    <row r="43" spans="1:8" ht="21.75" customHeight="1" x14ac:dyDescent="0.25">
      <c r="A43" s="41">
        <v>2</v>
      </c>
      <c r="B43" s="108" t="s">
        <v>5</v>
      </c>
      <c r="C43" s="108"/>
      <c r="D43" s="108"/>
      <c r="E43" s="108"/>
      <c r="F43" s="108"/>
      <c r="G43" s="55">
        <v>300</v>
      </c>
    </row>
  </sheetData>
  <mergeCells count="32">
    <mergeCell ref="A1:G1"/>
    <mergeCell ref="A3:G3"/>
    <mergeCell ref="A17:G17"/>
    <mergeCell ref="A35:G35"/>
    <mergeCell ref="B18:F18"/>
    <mergeCell ref="B20:F20"/>
    <mergeCell ref="B19:F19"/>
    <mergeCell ref="B29:F29"/>
    <mergeCell ref="B30:F30"/>
    <mergeCell ref="B31:F31"/>
    <mergeCell ref="B33:F33"/>
    <mergeCell ref="A2:G2"/>
    <mergeCell ref="A21:G21"/>
    <mergeCell ref="B22:F22"/>
    <mergeCell ref="B32:F32"/>
    <mergeCell ref="E9:F9"/>
    <mergeCell ref="E7:F7"/>
    <mergeCell ref="B36:F36"/>
    <mergeCell ref="B23:F23"/>
    <mergeCell ref="B24:F24"/>
    <mergeCell ref="B25:F25"/>
    <mergeCell ref="B26:F26"/>
    <mergeCell ref="B27:F27"/>
    <mergeCell ref="B28:F28"/>
    <mergeCell ref="B37:F37"/>
    <mergeCell ref="B43:F43"/>
    <mergeCell ref="B34:D34"/>
    <mergeCell ref="B42:F42"/>
    <mergeCell ref="A41:G41"/>
    <mergeCell ref="B40:F40"/>
    <mergeCell ref="B38:F38"/>
    <mergeCell ref="B39:F39"/>
  </mergeCells>
  <printOptions horizontalCentered="1" verticalCentered="1"/>
  <pageMargins left="0.27559055118110237" right="0.23622047244094491" top="0.19685039370078741" bottom="0.31496062992125984" header="0.15748031496062992" footer="0.15748031496062992"/>
  <pageSetup paperSize="9" scale="70" orientation="portrait" r:id="rId1"/>
  <headerFooter>
    <oddFooter>&amp;L&amp;D</oddFooter>
  </headerFooter>
  <rowBreaks count="1" manualBreakCount="1">
    <brk id="33" max="7" man="1"/>
  </row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43"/>
  <sheetViews>
    <sheetView workbookViewId="0">
      <selection activeCell="A4" sqref="A4"/>
    </sheetView>
  </sheetViews>
  <sheetFormatPr defaultRowHeight="15" x14ac:dyDescent="0.25"/>
  <cols>
    <col min="1" max="1" width="79.140625" customWidth="1"/>
    <col min="2" max="2" width="14.5703125" bestFit="1" customWidth="1"/>
    <col min="3" max="3" width="9.28515625" bestFit="1" customWidth="1"/>
    <col min="4" max="4" width="22.85546875" bestFit="1" customWidth="1"/>
    <col min="5" max="5" width="22" bestFit="1" customWidth="1"/>
  </cols>
  <sheetData>
    <row r="1" spans="1:5" x14ac:dyDescent="0.25">
      <c r="A1" s="59" t="s">
        <v>143</v>
      </c>
      <c r="B1" s="59"/>
      <c r="C1" s="59"/>
      <c r="D1" s="59"/>
      <c r="E1" s="59"/>
    </row>
    <row r="2" spans="1:5" x14ac:dyDescent="0.25">
      <c r="A2" s="59" t="s">
        <v>102</v>
      </c>
      <c r="B2" s="59" t="s">
        <v>103</v>
      </c>
      <c r="C2" s="59" t="s">
        <v>104</v>
      </c>
      <c r="D2" s="59" t="s">
        <v>135</v>
      </c>
      <c r="E2" s="59" t="s">
        <v>199</v>
      </c>
    </row>
    <row r="3" spans="1:5" x14ac:dyDescent="0.25">
      <c r="A3" s="59" t="s">
        <v>105</v>
      </c>
      <c r="B3" s="59" t="s">
        <v>106</v>
      </c>
      <c r="C3" s="59" t="s">
        <v>107</v>
      </c>
      <c r="D3" s="59" t="s">
        <v>198</v>
      </c>
      <c r="E3" s="42">
        <v>1507</v>
      </c>
    </row>
    <row r="4" spans="1:5" x14ac:dyDescent="0.25">
      <c r="A4" s="59"/>
      <c r="B4" s="59"/>
      <c r="C4" s="59"/>
      <c r="D4" s="59"/>
      <c r="E4" s="59"/>
    </row>
    <row r="5" spans="1:5" x14ac:dyDescent="0.25">
      <c r="A5" s="59" t="s">
        <v>108</v>
      </c>
      <c r="B5" s="59" t="s">
        <v>109</v>
      </c>
      <c r="C5" s="59" t="s">
        <v>110</v>
      </c>
      <c r="D5" s="59" t="s">
        <v>198</v>
      </c>
      <c r="E5" s="42">
        <v>1946</v>
      </c>
    </row>
    <row r="6" spans="1:5" x14ac:dyDescent="0.25">
      <c r="A6" s="59"/>
      <c r="B6" s="59"/>
      <c r="C6" s="59"/>
      <c r="D6" s="59"/>
      <c r="E6" s="59"/>
    </row>
    <row r="7" spans="1:5" x14ac:dyDescent="0.25">
      <c r="A7" s="59" t="s">
        <v>111</v>
      </c>
      <c r="B7" s="59" t="s">
        <v>112</v>
      </c>
      <c r="C7" s="59" t="s">
        <v>107</v>
      </c>
      <c r="D7" s="59" t="s">
        <v>190</v>
      </c>
      <c r="E7" s="42">
        <v>809</v>
      </c>
    </row>
    <row r="8" spans="1:5" x14ac:dyDescent="0.25">
      <c r="A8" s="59"/>
      <c r="B8" s="59"/>
      <c r="C8" s="59"/>
      <c r="D8" s="59"/>
      <c r="E8" s="59"/>
    </row>
    <row r="9" spans="1:5" x14ac:dyDescent="0.25">
      <c r="A9" s="59" t="s">
        <v>113</v>
      </c>
      <c r="B9" s="59" t="s">
        <v>112</v>
      </c>
      <c r="C9" s="59" t="s">
        <v>122</v>
      </c>
      <c r="D9" s="58" t="s">
        <v>197</v>
      </c>
      <c r="E9" s="42">
        <v>1659</v>
      </c>
    </row>
    <row r="10" spans="1:5" x14ac:dyDescent="0.25">
      <c r="A10" s="59" t="s">
        <v>113</v>
      </c>
      <c r="B10" s="59" t="s">
        <v>112</v>
      </c>
      <c r="C10" s="59" t="s">
        <v>123</v>
      </c>
      <c r="D10" s="58" t="s">
        <v>196</v>
      </c>
      <c r="E10" s="59"/>
    </row>
    <row r="11" spans="1:5" x14ac:dyDescent="0.25">
      <c r="A11" s="59" t="s">
        <v>113</v>
      </c>
      <c r="B11" s="59" t="s">
        <v>112</v>
      </c>
      <c r="C11" s="59" t="s">
        <v>142</v>
      </c>
      <c r="D11" s="58" t="s">
        <v>195</v>
      </c>
      <c r="E11" s="59"/>
    </row>
    <row r="12" spans="1:5" x14ac:dyDescent="0.25">
      <c r="A12" s="59" t="s">
        <v>113</v>
      </c>
      <c r="B12" s="59" t="s">
        <v>112</v>
      </c>
      <c r="C12" s="59" t="s">
        <v>175</v>
      </c>
      <c r="D12" s="58" t="s">
        <v>194</v>
      </c>
      <c r="E12" s="59"/>
    </row>
    <row r="13" spans="1:5" x14ac:dyDescent="0.25">
      <c r="A13" s="59" t="s">
        <v>113</v>
      </c>
      <c r="B13" s="59" t="s">
        <v>112</v>
      </c>
      <c r="C13" s="59" t="s">
        <v>124</v>
      </c>
      <c r="D13" s="58" t="s">
        <v>193</v>
      </c>
      <c r="E13" s="59"/>
    </row>
    <row r="14" spans="1:5" x14ac:dyDescent="0.25">
      <c r="A14" s="59" t="s">
        <v>113</v>
      </c>
      <c r="B14" s="59" t="s">
        <v>112</v>
      </c>
      <c r="C14" s="59" t="s">
        <v>141</v>
      </c>
      <c r="D14" s="58" t="s">
        <v>192</v>
      </c>
      <c r="E14" s="59"/>
    </row>
    <row r="15" spans="1:5" x14ac:dyDescent="0.25">
      <c r="A15" s="59"/>
      <c r="B15" s="59"/>
      <c r="C15" s="59"/>
      <c r="D15" s="59"/>
      <c r="E15" s="59"/>
    </row>
    <row r="16" spans="1:5" x14ac:dyDescent="0.25">
      <c r="A16" s="59" t="s">
        <v>114</v>
      </c>
      <c r="B16" s="59" t="s">
        <v>115</v>
      </c>
      <c r="C16" s="59" t="s">
        <v>107</v>
      </c>
      <c r="D16" s="59" t="s">
        <v>191</v>
      </c>
      <c r="E16" s="42">
        <v>2350</v>
      </c>
    </row>
    <row r="17" spans="1:5" x14ac:dyDescent="0.25">
      <c r="A17" s="59"/>
      <c r="B17" s="59"/>
      <c r="C17" s="59"/>
      <c r="D17" s="59"/>
      <c r="E17" s="59"/>
    </row>
    <row r="18" spans="1:5" x14ac:dyDescent="0.25">
      <c r="A18" s="59" t="s">
        <v>116</v>
      </c>
      <c r="B18" s="59" t="s">
        <v>112</v>
      </c>
      <c r="C18" s="59" t="s">
        <v>107</v>
      </c>
      <c r="D18" s="59" t="s">
        <v>190</v>
      </c>
      <c r="E18" s="42">
        <v>809</v>
      </c>
    </row>
    <row r="19" spans="1:5" x14ac:dyDescent="0.25">
      <c r="A19" s="59"/>
      <c r="B19" s="59"/>
      <c r="C19" s="59"/>
      <c r="D19" s="59"/>
      <c r="E19" s="59"/>
    </row>
    <row r="20" spans="1:5" x14ac:dyDescent="0.25">
      <c r="A20" s="59" t="s">
        <v>117</v>
      </c>
      <c r="B20" s="59" t="s">
        <v>112</v>
      </c>
      <c r="C20" s="59" t="s">
        <v>107</v>
      </c>
      <c r="D20" s="59" t="s">
        <v>190</v>
      </c>
      <c r="E20" s="42">
        <v>963</v>
      </c>
    </row>
    <row r="21" spans="1:5" x14ac:dyDescent="0.25">
      <c r="A21" s="59"/>
      <c r="B21" s="59"/>
      <c r="C21" s="59"/>
      <c r="D21" s="59"/>
      <c r="E21" s="59"/>
    </row>
    <row r="22" spans="1:5" x14ac:dyDescent="0.25">
      <c r="A22" s="59" t="s">
        <v>134</v>
      </c>
      <c r="B22" s="59" t="s">
        <v>112</v>
      </c>
      <c r="C22" s="59" t="s">
        <v>107</v>
      </c>
      <c r="D22" s="59" t="s">
        <v>189</v>
      </c>
      <c r="E22" s="42">
        <v>530</v>
      </c>
    </row>
    <row r="23" spans="1:5" x14ac:dyDescent="0.25">
      <c r="A23" s="59"/>
      <c r="B23" s="59"/>
      <c r="C23" s="59"/>
      <c r="D23" s="59"/>
      <c r="E23" s="59"/>
    </row>
    <row r="24" spans="1:5" x14ac:dyDescent="0.25">
      <c r="A24" s="59" t="s">
        <v>118</v>
      </c>
      <c r="B24" s="59" t="s">
        <v>112</v>
      </c>
      <c r="C24" s="59" t="s">
        <v>107</v>
      </c>
      <c r="D24" s="59" t="s">
        <v>188</v>
      </c>
      <c r="E24" s="42">
        <v>809</v>
      </c>
    </row>
    <row r="25" spans="1:5" x14ac:dyDescent="0.25">
      <c r="A25" s="59" t="s">
        <v>119</v>
      </c>
      <c r="B25" s="59" t="s">
        <v>120</v>
      </c>
      <c r="C25" s="59" t="s">
        <v>107</v>
      </c>
      <c r="D25" s="59" t="s">
        <v>188</v>
      </c>
      <c r="E25" s="42">
        <v>1352</v>
      </c>
    </row>
    <row r="26" spans="1:5" x14ac:dyDescent="0.25">
      <c r="A26" s="59"/>
      <c r="B26" s="59"/>
      <c r="C26" s="59"/>
      <c r="D26" s="59"/>
      <c r="E26" s="59"/>
    </row>
    <row r="27" spans="1:5" x14ac:dyDescent="0.25">
      <c r="A27" s="59" t="s">
        <v>133</v>
      </c>
      <c r="B27" s="59" t="s">
        <v>112</v>
      </c>
      <c r="C27" s="59" t="s">
        <v>107</v>
      </c>
      <c r="D27" s="59" t="s">
        <v>187</v>
      </c>
      <c r="E27" s="42">
        <v>1193</v>
      </c>
    </row>
    <row r="28" spans="1:5" x14ac:dyDescent="0.25">
      <c r="A28" s="59"/>
      <c r="B28" s="59"/>
      <c r="C28" s="59"/>
      <c r="D28" s="59"/>
      <c r="E28" s="59"/>
    </row>
    <row r="29" spans="1:5" x14ac:dyDescent="0.25">
      <c r="A29" s="59" t="s">
        <v>121</v>
      </c>
      <c r="B29" s="59" t="s">
        <v>112</v>
      </c>
      <c r="C29" s="59" t="s">
        <v>122</v>
      </c>
      <c r="D29" s="59" t="s">
        <v>186</v>
      </c>
      <c r="E29" s="43">
        <v>3170</v>
      </c>
    </row>
    <row r="30" spans="1:5" x14ac:dyDescent="0.25">
      <c r="A30" s="59" t="s">
        <v>121</v>
      </c>
      <c r="B30" s="59" t="s">
        <v>112</v>
      </c>
      <c r="C30" s="59" t="s">
        <v>123</v>
      </c>
      <c r="D30" s="59" t="s">
        <v>185</v>
      </c>
      <c r="E30" s="43">
        <v>4272</v>
      </c>
    </row>
    <row r="31" spans="1:5" x14ac:dyDescent="0.25">
      <c r="A31" s="59" t="s">
        <v>121</v>
      </c>
      <c r="B31" s="59" t="s">
        <v>112</v>
      </c>
      <c r="C31" s="59" t="s">
        <v>142</v>
      </c>
      <c r="D31" s="59" t="s">
        <v>184</v>
      </c>
      <c r="E31" s="43">
        <v>4844</v>
      </c>
    </row>
    <row r="32" spans="1:5" x14ac:dyDescent="0.25">
      <c r="A32" s="59"/>
      <c r="B32" s="59"/>
      <c r="C32" s="59"/>
      <c r="D32" s="59" t="s">
        <v>183</v>
      </c>
      <c r="E32" s="43">
        <v>6257</v>
      </c>
    </row>
    <row r="33" spans="1:5" x14ac:dyDescent="0.25">
      <c r="A33" s="59" t="s">
        <v>121</v>
      </c>
      <c r="B33" s="59" t="s">
        <v>112</v>
      </c>
      <c r="C33" s="59" t="s">
        <v>124</v>
      </c>
      <c r="D33" s="59" t="s">
        <v>182</v>
      </c>
      <c r="E33" s="43">
        <v>6918</v>
      </c>
    </row>
    <row r="34" spans="1:5" x14ac:dyDescent="0.25">
      <c r="A34" s="59" t="s">
        <v>121</v>
      </c>
      <c r="B34" s="59" t="s">
        <v>112</v>
      </c>
      <c r="C34" s="59" t="s">
        <v>141</v>
      </c>
      <c r="D34" s="59" t="s">
        <v>181</v>
      </c>
      <c r="E34" s="43">
        <v>7580</v>
      </c>
    </row>
    <row r="35" spans="1:5" x14ac:dyDescent="0.25">
      <c r="A35" s="59" t="s">
        <v>121</v>
      </c>
      <c r="B35" s="59" t="s">
        <v>112</v>
      </c>
      <c r="C35" s="59" t="s">
        <v>161</v>
      </c>
      <c r="D35" s="59" t="s">
        <v>162</v>
      </c>
      <c r="E35" s="43">
        <v>9234</v>
      </c>
    </row>
    <row r="36" spans="1:5" x14ac:dyDescent="0.25">
      <c r="A36" s="59"/>
      <c r="B36" s="59"/>
      <c r="C36" s="59"/>
      <c r="D36" s="59"/>
      <c r="E36" s="43"/>
    </row>
    <row r="37" spans="1:5" x14ac:dyDescent="0.25">
      <c r="A37" s="59" t="s">
        <v>125</v>
      </c>
      <c r="B37" s="59" t="s">
        <v>126</v>
      </c>
      <c r="C37" s="59" t="s">
        <v>126</v>
      </c>
      <c r="D37" s="59"/>
      <c r="E37" s="59" t="s">
        <v>42</v>
      </c>
    </row>
    <row r="38" spans="1:5" x14ac:dyDescent="0.25">
      <c r="A38" s="59"/>
      <c r="B38" s="59"/>
      <c r="C38" s="59"/>
      <c r="D38" s="59"/>
      <c r="E38" s="59"/>
    </row>
    <row r="39" spans="1:5" x14ac:dyDescent="0.25">
      <c r="A39" s="59" t="s">
        <v>127</v>
      </c>
      <c r="B39" s="59" t="s">
        <v>126</v>
      </c>
      <c r="C39" s="59" t="s">
        <v>107</v>
      </c>
      <c r="D39" s="59" t="s">
        <v>180</v>
      </c>
      <c r="E39" s="42">
        <v>488</v>
      </c>
    </row>
    <row r="40" spans="1:5" x14ac:dyDescent="0.25">
      <c r="A40" s="59"/>
      <c r="B40" s="59"/>
      <c r="C40" s="59"/>
      <c r="D40" s="59"/>
      <c r="E40" s="59"/>
    </row>
    <row r="41" spans="1:5" x14ac:dyDescent="0.25">
      <c r="A41" s="59" t="s">
        <v>132</v>
      </c>
      <c r="B41" s="59" t="s">
        <v>126</v>
      </c>
      <c r="C41" s="59" t="s">
        <v>126</v>
      </c>
      <c r="D41" s="59" t="s">
        <v>126</v>
      </c>
      <c r="E41" s="59" t="s">
        <v>42</v>
      </c>
    </row>
    <row r="42" spans="1:5" x14ac:dyDescent="0.25">
      <c r="A42" s="59" t="s">
        <v>131</v>
      </c>
      <c r="B42" s="59"/>
      <c r="C42" s="59"/>
      <c r="D42" s="59"/>
      <c r="E42" s="59"/>
    </row>
    <row r="43" spans="1:5" x14ac:dyDescent="0.25">
      <c r="A43" s="59" t="s">
        <v>130</v>
      </c>
      <c r="B43" s="59" t="s">
        <v>129</v>
      </c>
      <c r="C43" s="59" t="s">
        <v>126</v>
      </c>
      <c r="D43" s="59" t="s">
        <v>179</v>
      </c>
      <c r="E43" s="59" t="s">
        <v>178</v>
      </c>
    </row>
  </sheetData>
  <pageMargins left="0.7" right="0.7" top="0.75" bottom="0.75" header="0.3" footer="0.3"/>
  <pageSetup paperSize="9" scale="8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BD0E4-13E6-422F-9314-7B68FFA5DB7C}">
  <sheetPr>
    <pageSetUpPr fitToPage="1"/>
  </sheetPr>
  <dimension ref="A1:E49"/>
  <sheetViews>
    <sheetView zoomScale="80" zoomScaleNormal="80" zoomScalePageLayoutView="70" workbookViewId="0">
      <selection activeCell="I6" sqref="I6"/>
    </sheetView>
  </sheetViews>
  <sheetFormatPr defaultColWidth="26" defaultRowHeight="15" x14ac:dyDescent="0.25"/>
  <cols>
    <col min="1" max="1" width="9.85546875" style="8" customWidth="1"/>
    <col min="2" max="2" width="35.7109375" style="2" customWidth="1"/>
    <col min="3" max="3" width="44.28515625" style="2" customWidth="1"/>
    <col min="4" max="4" width="69" style="3" customWidth="1"/>
    <col min="5" max="5" width="21.28515625" style="4" customWidth="1"/>
    <col min="6" max="16384" width="26" style="2"/>
  </cols>
  <sheetData>
    <row r="1" spans="1:5" ht="15.75" thickBot="1" x14ac:dyDescent="0.3"/>
    <row r="2" spans="1:5" s="5" customFormat="1" ht="76.150000000000006" customHeight="1" thickTop="1" thickBot="1" x14ac:dyDescent="0.3">
      <c r="A2" s="117"/>
      <c r="B2" s="117"/>
      <c r="C2" s="117"/>
      <c r="D2" s="117"/>
      <c r="E2" s="117"/>
    </row>
    <row r="3" spans="1:5" s="5" customFormat="1" ht="43.15" customHeight="1" thickTop="1" thickBot="1" x14ac:dyDescent="0.3">
      <c r="A3" s="61"/>
      <c r="B3" s="118" t="s">
        <v>256</v>
      </c>
      <c r="C3" s="119"/>
      <c r="D3" s="119"/>
      <c r="E3" s="120"/>
    </row>
    <row r="4" spans="1:5" ht="59.65" customHeight="1" thickTop="1" thickBot="1" x14ac:dyDescent="0.3">
      <c r="A4" s="121" t="s">
        <v>227</v>
      </c>
      <c r="B4" s="121"/>
      <c r="C4" s="121"/>
      <c r="D4" s="121"/>
      <c r="E4" s="121"/>
    </row>
    <row r="5" spans="1:5" ht="25.5" customHeight="1" thickTop="1" thickBot="1" x14ac:dyDescent="0.3">
      <c r="A5" s="63"/>
      <c r="B5" s="64" t="s">
        <v>128</v>
      </c>
      <c r="C5" s="65" t="s">
        <v>34</v>
      </c>
      <c r="D5" s="65" t="s">
        <v>35</v>
      </c>
      <c r="E5" s="62" t="s">
        <v>33</v>
      </c>
    </row>
    <row r="6" spans="1:5" ht="45" customHeight="1" thickTop="1" thickBot="1" x14ac:dyDescent="0.3">
      <c r="A6" s="66">
        <v>1</v>
      </c>
      <c r="B6" s="97" t="s">
        <v>208</v>
      </c>
      <c r="C6" s="68" t="s">
        <v>209</v>
      </c>
      <c r="D6" s="69" t="s">
        <v>224</v>
      </c>
      <c r="E6" s="98">
        <v>0</v>
      </c>
    </row>
    <row r="7" spans="1:5" ht="25.15" customHeight="1" thickTop="1" thickBot="1" x14ac:dyDescent="0.3">
      <c r="A7" s="114" t="s">
        <v>210</v>
      </c>
      <c r="B7" s="115"/>
      <c r="C7" s="115"/>
      <c r="D7" s="115"/>
      <c r="E7" s="116"/>
    </row>
    <row r="8" spans="1:5" ht="59.65" customHeight="1" thickTop="1" thickBot="1" x14ac:dyDescent="0.3">
      <c r="A8" s="66">
        <v>2</v>
      </c>
      <c r="B8" s="97" t="s">
        <v>201</v>
      </c>
      <c r="C8" s="69" t="s">
        <v>211</v>
      </c>
      <c r="D8" s="69" t="s">
        <v>257</v>
      </c>
      <c r="E8" s="98">
        <v>475</v>
      </c>
    </row>
    <row r="9" spans="1:5" ht="27" customHeight="1" thickTop="1" thickBot="1" x14ac:dyDescent="0.3">
      <c r="A9" s="114" t="s">
        <v>212</v>
      </c>
      <c r="B9" s="115"/>
      <c r="C9" s="115"/>
      <c r="D9" s="115"/>
      <c r="E9" s="116"/>
    </row>
    <row r="10" spans="1:5" ht="75" customHeight="1" thickTop="1" thickBot="1" x14ac:dyDescent="0.3">
      <c r="A10" s="66">
        <v>3</v>
      </c>
      <c r="B10" s="97" t="s">
        <v>213</v>
      </c>
      <c r="C10" s="69" t="s">
        <v>268</v>
      </c>
      <c r="D10" s="69" t="s">
        <v>269</v>
      </c>
      <c r="E10" s="98">
        <v>935</v>
      </c>
    </row>
    <row r="11" spans="1:5" ht="26.65" customHeight="1" thickTop="1" thickBot="1" x14ac:dyDescent="0.3">
      <c r="A11" s="114" t="s">
        <v>214</v>
      </c>
      <c r="B11" s="115"/>
      <c r="C11" s="115"/>
      <c r="D11" s="115"/>
      <c r="E11" s="116"/>
    </row>
    <row r="12" spans="1:5" ht="67.900000000000006" customHeight="1" thickTop="1" thickBot="1" x14ac:dyDescent="0.3">
      <c r="A12" s="66">
        <v>4</v>
      </c>
      <c r="B12" s="99" t="s">
        <v>270</v>
      </c>
      <c r="C12" s="69" t="s">
        <v>271</v>
      </c>
      <c r="D12" s="69" t="s">
        <v>216</v>
      </c>
      <c r="E12" s="98">
        <v>995</v>
      </c>
    </row>
    <row r="13" spans="1:5" ht="67.150000000000006" customHeight="1" thickTop="1" thickBot="1" x14ac:dyDescent="0.3">
      <c r="A13" s="66">
        <v>5</v>
      </c>
      <c r="B13" s="99" t="s">
        <v>217</v>
      </c>
      <c r="C13" s="67" t="s">
        <v>272</v>
      </c>
      <c r="D13" s="69" t="s">
        <v>216</v>
      </c>
      <c r="E13" s="98">
        <v>1049</v>
      </c>
    </row>
    <row r="14" spans="1:5" ht="65.650000000000006" customHeight="1" thickTop="1" thickBot="1" x14ac:dyDescent="0.3">
      <c r="A14" s="66">
        <v>6</v>
      </c>
      <c r="B14" s="99" t="s">
        <v>218</v>
      </c>
      <c r="C14" s="69" t="s">
        <v>226</v>
      </c>
      <c r="D14" s="69" t="s">
        <v>219</v>
      </c>
      <c r="E14" s="98">
        <v>375</v>
      </c>
    </row>
    <row r="15" spans="1:5" ht="75" customHeight="1" thickTop="1" thickBot="1" x14ac:dyDescent="0.3">
      <c r="A15" s="66">
        <v>7</v>
      </c>
      <c r="B15" s="99" t="s">
        <v>177</v>
      </c>
      <c r="C15" s="69" t="s">
        <v>273</v>
      </c>
      <c r="D15" s="69" t="s">
        <v>274</v>
      </c>
      <c r="E15" s="98">
        <v>490</v>
      </c>
    </row>
    <row r="16" spans="1:5" ht="24.4" customHeight="1" thickTop="1" thickBot="1" x14ac:dyDescent="0.3">
      <c r="A16" s="114" t="s">
        <v>220</v>
      </c>
      <c r="B16" s="115"/>
      <c r="C16" s="115"/>
      <c r="D16" s="115"/>
      <c r="E16" s="116"/>
    </row>
    <row r="17" spans="1:5" ht="65.650000000000006" customHeight="1" thickTop="1" thickBot="1" x14ac:dyDescent="0.3">
      <c r="A17" s="66">
        <v>8</v>
      </c>
      <c r="B17" s="99" t="s">
        <v>221</v>
      </c>
      <c r="C17" s="67" t="s">
        <v>222</v>
      </c>
      <c r="D17" s="69" t="s">
        <v>216</v>
      </c>
      <c r="E17" s="98">
        <v>1690</v>
      </c>
    </row>
    <row r="18" spans="1:5" ht="61.5" customHeight="1" thickTop="1" thickBot="1" x14ac:dyDescent="0.3">
      <c r="A18" s="66">
        <v>9</v>
      </c>
      <c r="B18" s="99" t="s">
        <v>218</v>
      </c>
      <c r="C18" s="67" t="s">
        <v>223</v>
      </c>
      <c r="D18" s="69" t="s">
        <v>219</v>
      </c>
      <c r="E18" s="98">
        <v>550</v>
      </c>
    </row>
    <row r="19" spans="1:5" s="1" customFormat="1" ht="25.15" customHeight="1" thickTop="1" thickBot="1" x14ac:dyDescent="0.3">
      <c r="A19" s="125" t="s">
        <v>0</v>
      </c>
      <c r="B19" s="126"/>
      <c r="C19" s="126"/>
      <c r="D19" s="126"/>
      <c r="E19" s="125"/>
    </row>
    <row r="20" spans="1:5" ht="25.15" customHeight="1" thickTop="1" thickBot="1" x14ac:dyDescent="0.3">
      <c r="A20" s="66">
        <v>10</v>
      </c>
      <c r="B20" s="127" t="s">
        <v>1</v>
      </c>
      <c r="C20" s="127"/>
      <c r="D20" s="127"/>
      <c r="E20" s="101">
        <v>125</v>
      </c>
    </row>
    <row r="21" spans="1:5" ht="34.9" customHeight="1" thickTop="1" thickBot="1" x14ac:dyDescent="0.3">
      <c r="A21" s="66">
        <v>11</v>
      </c>
      <c r="B21" s="128" t="s">
        <v>225</v>
      </c>
      <c r="C21" s="128"/>
      <c r="D21" s="128"/>
      <c r="E21" s="101">
        <v>365</v>
      </c>
    </row>
    <row r="22" spans="1:5" s="1" customFormat="1" ht="66.599999999999994" customHeight="1" thickTop="1" thickBot="1" x14ac:dyDescent="0.3">
      <c r="A22" s="121" t="s">
        <v>204</v>
      </c>
      <c r="B22" s="129"/>
      <c r="C22" s="129"/>
      <c r="D22" s="129"/>
      <c r="E22" s="130"/>
    </row>
    <row r="23" spans="1:5" s="1" customFormat="1" ht="25.15" customHeight="1" thickTop="1" thickBot="1" x14ac:dyDescent="0.3">
      <c r="A23" s="66">
        <v>12</v>
      </c>
      <c r="B23" s="122" t="s">
        <v>228</v>
      </c>
      <c r="C23" s="123" t="s">
        <v>228</v>
      </c>
      <c r="D23" s="124" t="s">
        <v>228</v>
      </c>
      <c r="E23" s="98">
        <v>0</v>
      </c>
    </row>
    <row r="24" spans="1:5" s="1" customFormat="1" ht="25.15" customHeight="1" thickTop="1" thickBot="1" x14ac:dyDescent="0.3">
      <c r="A24" s="66">
        <v>13</v>
      </c>
      <c r="B24" s="122" t="s">
        <v>229</v>
      </c>
      <c r="C24" s="123" t="s">
        <v>229</v>
      </c>
      <c r="D24" s="124" t="s">
        <v>229</v>
      </c>
      <c r="E24" s="98">
        <v>50</v>
      </c>
    </row>
    <row r="25" spans="1:5" s="1" customFormat="1" ht="25.15" customHeight="1" thickTop="1" thickBot="1" x14ac:dyDescent="0.3">
      <c r="A25" s="66">
        <v>14</v>
      </c>
      <c r="B25" s="122" t="s">
        <v>230</v>
      </c>
      <c r="C25" s="123" t="s">
        <v>230</v>
      </c>
      <c r="D25" s="124" t="s">
        <v>230</v>
      </c>
      <c r="E25" s="100">
        <v>85</v>
      </c>
    </row>
    <row r="26" spans="1:5" ht="25.15" customHeight="1" thickTop="1" thickBot="1" x14ac:dyDescent="0.3">
      <c r="A26" s="66">
        <v>15</v>
      </c>
      <c r="B26" s="122" t="s">
        <v>231</v>
      </c>
      <c r="C26" s="123" t="s">
        <v>231</v>
      </c>
      <c r="D26" s="124" t="s">
        <v>231</v>
      </c>
      <c r="E26" s="100">
        <v>100</v>
      </c>
    </row>
    <row r="27" spans="1:5" ht="25.15" customHeight="1" thickTop="1" thickBot="1" x14ac:dyDescent="0.3">
      <c r="A27" s="66">
        <v>16</v>
      </c>
      <c r="B27" s="122" t="s">
        <v>232</v>
      </c>
      <c r="C27" s="123" t="s">
        <v>232</v>
      </c>
      <c r="D27" s="124" t="s">
        <v>232</v>
      </c>
      <c r="E27" s="98">
        <v>12</v>
      </c>
    </row>
    <row r="28" spans="1:5" ht="25.15" customHeight="1" thickTop="1" thickBot="1" x14ac:dyDescent="0.3">
      <c r="A28" s="66">
        <v>17</v>
      </c>
      <c r="B28" s="122" t="s">
        <v>233</v>
      </c>
      <c r="C28" s="123" t="s">
        <v>233</v>
      </c>
      <c r="D28" s="124" t="s">
        <v>233</v>
      </c>
      <c r="E28" s="98">
        <v>27</v>
      </c>
    </row>
    <row r="29" spans="1:5" ht="25.15" customHeight="1" thickTop="1" thickBot="1" x14ac:dyDescent="0.3">
      <c r="A29" s="66">
        <v>18</v>
      </c>
      <c r="B29" s="122" t="s">
        <v>234</v>
      </c>
      <c r="C29" s="123" t="s">
        <v>234</v>
      </c>
      <c r="D29" s="124" t="s">
        <v>234</v>
      </c>
      <c r="E29" s="98">
        <v>412</v>
      </c>
    </row>
    <row r="30" spans="1:5" ht="25.15" customHeight="1" thickTop="1" thickBot="1" x14ac:dyDescent="0.3">
      <c r="A30" s="66">
        <v>19</v>
      </c>
      <c r="B30" s="122" t="s">
        <v>235</v>
      </c>
      <c r="C30" s="123" t="s">
        <v>235</v>
      </c>
      <c r="D30" s="124" t="s">
        <v>235</v>
      </c>
      <c r="E30" s="98">
        <v>25</v>
      </c>
    </row>
    <row r="31" spans="1:5" ht="25.15" customHeight="1" thickTop="1" thickBot="1" x14ac:dyDescent="0.3">
      <c r="A31" s="66">
        <v>20</v>
      </c>
      <c r="B31" s="122" t="s">
        <v>263</v>
      </c>
      <c r="C31" s="123" t="s">
        <v>236</v>
      </c>
      <c r="D31" s="124" t="s">
        <v>236</v>
      </c>
      <c r="E31" s="98">
        <v>25</v>
      </c>
    </row>
    <row r="32" spans="1:5" ht="25.15" customHeight="1" thickTop="1" thickBot="1" x14ac:dyDescent="0.3">
      <c r="A32" s="66">
        <v>21</v>
      </c>
      <c r="B32" s="122" t="s">
        <v>258</v>
      </c>
      <c r="C32" s="123" t="s">
        <v>237</v>
      </c>
      <c r="D32" s="124" t="s">
        <v>237</v>
      </c>
      <c r="E32" s="98">
        <v>15</v>
      </c>
    </row>
    <row r="33" spans="1:5" ht="25.15" customHeight="1" thickTop="1" thickBot="1" x14ac:dyDescent="0.3">
      <c r="A33" s="66">
        <v>22</v>
      </c>
      <c r="B33" s="122" t="s">
        <v>259</v>
      </c>
      <c r="C33" s="123" t="s">
        <v>238</v>
      </c>
      <c r="D33" s="124" t="s">
        <v>238</v>
      </c>
      <c r="E33" s="98">
        <v>80</v>
      </c>
    </row>
    <row r="34" spans="1:5" ht="25.15" customHeight="1" thickTop="1" thickBot="1" x14ac:dyDescent="0.3">
      <c r="A34" s="66">
        <v>23</v>
      </c>
      <c r="B34" s="122" t="s">
        <v>239</v>
      </c>
      <c r="C34" s="123" t="s">
        <v>239</v>
      </c>
      <c r="D34" s="124" t="s">
        <v>239</v>
      </c>
      <c r="E34" s="100">
        <v>60</v>
      </c>
    </row>
    <row r="35" spans="1:5" ht="25.15" customHeight="1" thickTop="1" thickBot="1" x14ac:dyDescent="0.3">
      <c r="A35" s="66">
        <v>24</v>
      </c>
      <c r="B35" s="122" t="s">
        <v>240</v>
      </c>
      <c r="C35" s="123" t="s">
        <v>240</v>
      </c>
      <c r="D35" s="124" t="s">
        <v>240</v>
      </c>
      <c r="E35" s="100">
        <v>95</v>
      </c>
    </row>
    <row r="36" spans="1:5" ht="25.15" customHeight="1" thickTop="1" thickBot="1" x14ac:dyDescent="0.3">
      <c r="A36" s="66">
        <v>25</v>
      </c>
      <c r="B36" s="122" t="s">
        <v>260</v>
      </c>
      <c r="C36" s="123" t="s">
        <v>241</v>
      </c>
      <c r="D36" s="124" t="s">
        <v>241</v>
      </c>
      <c r="E36" s="98">
        <v>130</v>
      </c>
    </row>
    <row r="37" spans="1:5" ht="25.15" customHeight="1" thickTop="1" thickBot="1" x14ac:dyDescent="0.3">
      <c r="A37" s="66">
        <v>26</v>
      </c>
      <c r="B37" s="122" t="s">
        <v>275</v>
      </c>
      <c r="C37" s="123" t="s">
        <v>242</v>
      </c>
      <c r="D37" s="124" t="s">
        <v>242</v>
      </c>
      <c r="E37" s="101" t="s">
        <v>42</v>
      </c>
    </row>
    <row r="38" spans="1:5" ht="25.15" customHeight="1" thickTop="1" thickBot="1" x14ac:dyDescent="0.3">
      <c r="A38" s="125" t="s">
        <v>38</v>
      </c>
      <c r="B38" s="126"/>
      <c r="C38" s="126"/>
      <c r="D38" s="126"/>
      <c r="E38" s="125"/>
    </row>
    <row r="39" spans="1:5" ht="25.15" customHeight="1" thickTop="1" thickBot="1" x14ac:dyDescent="0.3">
      <c r="A39" s="66">
        <v>27</v>
      </c>
      <c r="B39" s="131" t="s">
        <v>83</v>
      </c>
      <c r="C39" s="131"/>
      <c r="D39" s="131"/>
      <c r="E39" s="98">
        <v>0</v>
      </c>
    </row>
    <row r="40" spans="1:5" ht="25.15" customHeight="1" thickTop="1" thickBot="1" x14ac:dyDescent="0.3">
      <c r="A40" s="66">
        <v>28</v>
      </c>
      <c r="B40" s="131" t="s">
        <v>276</v>
      </c>
      <c r="C40" s="131"/>
      <c r="D40" s="131"/>
      <c r="E40" s="98">
        <v>75</v>
      </c>
    </row>
    <row r="41" spans="1:5" ht="25.15" customHeight="1" thickTop="1" thickBot="1" x14ac:dyDescent="0.3">
      <c r="A41" s="66">
        <v>29</v>
      </c>
      <c r="B41" s="131" t="s">
        <v>277</v>
      </c>
      <c r="C41" s="131"/>
      <c r="D41" s="131"/>
      <c r="E41" s="100">
        <v>10</v>
      </c>
    </row>
    <row r="42" spans="1:5" ht="25.15" customHeight="1" thickTop="1" thickBot="1" x14ac:dyDescent="0.3">
      <c r="A42" s="66">
        <v>30</v>
      </c>
      <c r="B42" s="131" t="s">
        <v>7</v>
      </c>
      <c r="C42" s="131"/>
      <c r="D42" s="131"/>
      <c r="E42" s="101">
        <v>70</v>
      </c>
    </row>
    <row r="43" spans="1:5" ht="25.15" customHeight="1" thickTop="1" thickBot="1" x14ac:dyDescent="0.3">
      <c r="A43" s="125" t="s">
        <v>202</v>
      </c>
      <c r="B43" s="126"/>
      <c r="C43" s="126"/>
      <c r="D43" s="126"/>
      <c r="E43" s="125"/>
    </row>
    <row r="44" spans="1:5" s="1" customFormat="1" ht="25.15" customHeight="1" thickTop="1" thickBot="1" x14ac:dyDescent="0.3">
      <c r="A44" s="66">
        <v>31</v>
      </c>
      <c r="B44" s="131" t="s">
        <v>278</v>
      </c>
      <c r="C44" s="131"/>
      <c r="D44" s="131"/>
      <c r="E44" s="70" t="s">
        <v>2</v>
      </c>
    </row>
    <row r="45" spans="1:5" s="1" customFormat="1" ht="25.15" customHeight="1" thickTop="1" thickBot="1" x14ac:dyDescent="0.3">
      <c r="A45" s="66">
        <v>32</v>
      </c>
      <c r="B45" s="122" t="s">
        <v>279</v>
      </c>
      <c r="C45" s="123"/>
      <c r="D45" s="124"/>
      <c r="E45" s="98">
        <v>30</v>
      </c>
    </row>
    <row r="46" spans="1:5" ht="25.15" customHeight="1" thickTop="1" thickBot="1" x14ac:dyDescent="0.3">
      <c r="A46" s="66">
        <v>33</v>
      </c>
      <c r="B46" s="131" t="s">
        <v>39</v>
      </c>
      <c r="C46" s="131"/>
      <c r="D46" s="131"/>
      <c r="E46" s="98">
        <v>60</v>
      </c>
    </row>
    <row r="47" spans="1:5" ht="25.15" customHeight="1" thickTop="1" thickBot="1" x14ac:dyDescent="0.3">
      <c r="A47" s="66">
        <v>34</v>
      </c>
      <c r="B47" s="131" t="s">
        <v>200</v>
      </c>
      <c r="C47" s="131"/>
      <c r="D47" s="131"/>
      <c r="E47" s="70" t="s">
        <v>2</v>
      </c>
    </row>
    <row r="48" spans="1:5" ht="21.75" thickTop="1" thickBot="1" x14ac:dyDescent="0.3">
      <c r="A48" s="66">
        <v>35</v>
      </c>
      <c r="B48" s="131" t="s">
        <v>22</v>
      </c>
      <c r="C48" s="131"/>
      <c r="D48" s="131"/>
      <c r="E48" s="98">
        <v>60</v>
      </c>
    </row>
    <row r="49" ht="15.75" thickTop="1" x14ac:dyDescent="0.25"/>
  </sheetData>
  <mergeCells count="37">
    <mergeCell ref="B48:D48"/>
    <mergeCell ref="B42:D42"/>
    <mergeCell ref="A43:E43"/>
    <mergeCell ref="B44:D44"/>
    <mergeCell ref="B45:D45"/>
    <mergeCell ref="B46:D46"/>
    <mergeCell ref="B47:D47"/>
    <mergeCell ref="B41:D41"/>
    <mergeCell ref="B30:D30"/>
    <mergeCell ref="B31:D31"/>
    <mergeCell ref="B32:D32"/>
    <mergeCell ref="B33:D33"/>
    <mergeCell ref="B34:D34"/>
    <mergeCell ref="B35:D35"/>
    <mergeCell ref="B36:D36"/>
    <mergeCell ref="B37:D37"/>
    <mergeCell ref="A38:E38"/>
    <mergeCell ref="B39:D39"/>
    <mergeCell ref="B40:D40"/>
    <mergeCell ref="B29:D29"/>
    <mergeCell ref="A16:E16"/>
    <mergeCell ref="A19:E19"/>
    <mergeCell ref="B20:D20"/>
    <mergeCell ref="B21:D21"/>
    <mergeCell ref="A22:E22"/>
    <mergeCell ref="B23:D23"/>
    <mergeCell ref="B24:D24"/>
    <mergeCell ref="B25:D25"/>
    <mergeCell ref="B26:D26"/>
    <mergeCell ref="B27:D27"/>
    <mergeCell ref="B28:D28"/>
    <mergeCell ref="A11:E11"/>
    <mergeCell ref="A2:E2"/>
    <mergeCell ref="B3:E3"/>
    <mergeCell ref="A4:E4"/>
    <mergeCell ref="A7:E7"/>
    <mergeCell ref="A9:E9"/>
  </mergeCells>
  <printOptions horizontalCentered="1" verticalCentered="1"/>
  <pageMargins left="0.25" right="0.25" top="0.75" bottom="0.75" header="0.3" footer="0.3"/>
  <pageSetup paperSize="9" scale="41" orientation="portrait" r:id="rId1"/>
  <headerFooter>
    <oddFooter>&amp;L&amp;D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9385B-FFEA-4D63-9B32-86670D80B2F2}">
  <dimension ref="A1:M22"/>
  <sheetViews>
    <sheetView zoomScale="80" zoomScaleNormal="80" workbookViewId="0">
      <selection activeCell="C19" sqref="C19"/>
    </sheetView>
  </sheetViews>
  <sheetFormatPr defaultRowHeight="15" x14ac:dyDescent="0.25"/>
  <cols>
    <col min="1" max="1" width="74.7109375" customWidth="1"/>
    <col min="2" max="2" width="16.140625" customWidth="1"/>
    <col min="3" max="3" width="16.28515625" customWidth="1"/>
    <col min="4" max="4" width="21.42578125" customWidth="1"/>
    <col min="5" max="5" width="21.5703125" customWidth="1"/>
    <col min="6" max="6" width="20.85546875" customWidth="1"/>
    <col min="7" max="7" width="21.140625" customWidth="1"/>
    <col min="8" max="9" width="15.42578125" bestFit="1" customWidth="1"/>
    <col min="10" max="13" width="9.140625" hidden="1" customWidth="1"/>
    <col min="14" max="14" width="4.28515625" customWidth="1"/>
  </cols>
  <sheetData>
    <row r="1" spans="1:13" ht="26.25" x14ac:dyDescent="0.4">
      <c r="A1" s="134" t="s">
        <v>315</v>
      </c>
      <c r="B1" s="134"/>
      <c r="C1" s="134"/>
      <c r="D1" s="134"/>
      <c r="E1" s="134"/>
      <c r="F1" s="134"/>
      <c r="G1" s="134"/>
      <c r="H1" s="134"/>
      <c r="I1" s="134"/>
      <c r="J1" s="135" t="s">
        <v>243</v>
      </c>
      <c r="K1" s="136"/>
      <c r="L1" s="136" t="s">
        <v>244</v>
      </c>
      <c r="M1" s="136"/>
    </row>
    <row r="2" spans="1:13" ht="45.75" thickBot="1" x14ac:dyDescent="0.3">
      <c r="A2" s="78" t="s">
        <v>102</v>
      </c>
      <c r="B2" s="79" t="s">
        <v>205</v>
      </c>
      <c r="C2" s="106" t="s">
        <v>314</v>
      </c>
      <c r="D2" s="107" t="s">
        <v>103</v>
      </c>
      <c r="E2" s="79" t="s">
        <v>313</v>
      </c>
      <c r="F2" s="79" t="s">
        <v>312</v>
      </c>
      <c r="G2" s="79" t="s">
        <v>311</v>
      </c>
      <c r="H2" s="106" t="s">
        <v>245</v>
      </c>
      <c r="I2" s="79" t="s">
        <v>310</v>
      </c>
      <c r="J2" s="79" t="s">
        <v>309</v>
      </c>
      <c r="K2" s="80" t="s">
        <v>246</v>
      </c>
      <c r="L2" s="81">
        <v>0.05</v>
      </c>
      <c r="M2" s="77" t="s">
        <v>246</v>
      </c>
    </row>
    <row r="3" spans="1:13" ht="16.5" thickTop="1" thickBot="1" x14ac:dyDescent="0.3">
      <c r="A3" s="82" t="s">
        <v>308</v>
      </c>
      <c r="B3" s="82">
        <v>0</v>
      </c>
      <c r="C3" s="82" t="s">
        <v>247</v>
      </c>
      <c r="D3" s="82" t="s">
        <v>106</v>
      </c>
      <c r="E3" s="83">
        <v>422</v>
      </c>
      <c r="F3" s="83" t="s">
        <v>126</v>
      </c>
      <c r="G3" s="105" t="s">
        <v>126</v>
      </c>
      <c r="H3" s="83">
        <v>45</v>
      </c>
      <c r="I3" s="83" t="s">
        <v>307</v>
      </c>
      <c r="J3" s="85">
        <v>159</v>
      </c>
      <c r="K3" s="71">
        <f t="shared" ref="K3:K13" si="0">CEILING(J3,5)</f>
        <v>160</v>
      </c>
      <c r="L3" s="71" t="e">
        <f t="shared" ref="L3:L13" si="1">I3+(I3*5%)</f>
        <v>#VALUE!</v>
      </c>
      <c r="M3" s="71" t="e">
        <f t="shared" ref="M3:M13" si="2">CEILING(L3,5)</f>
        <v>#VALUE!</v>
      </c>
    </row>
    <row r="4" spans="1:13" ht="16.5" thickTop="1" thickBot="1" x14ac:dyDescent="0.3">
      <c r="A4" s="84" t="s">
        <v>306</v>
      </c>
      <c r="B4" s="84">
        <v>0</v>
      </c>
      <c r="C4" s="84" t="s">
        <v>248</v>
      </c>
      <c r="D4" s="82" t="s">
        <v>106</v>
      </c>
      <c r="E4" s="85">
        <v>685</v>
      </c>
      <c r="F4" s="83" t="s">
        <v>126</v>
      </c>
      <c r="G4" s="105" t="s">
        <v>126</v>
      </c>
      <c r="H4" s="83">
        <v>45</v>
      </c>
      <c r="I4" s="83">
        <v>526</v>
      </c>
      <c r="J4" s="85" t="e">
        <f>#REF!-E4</f>
        <v>#REF!</v>
      </c>
      <c r="K4" s="71" t="e">
        <f t="shared" si="0"/>
        <v>#REF!</v>
      </c>
      <c r="L4" s="71">
        <f t="shared" si="1"/>
        <v>552.29999999999995</v>
      </c>
      <c r="M4" s="71">
        <f t="shared" si="2"/>
        <v>555</v>
      </c>
    </row>
    <row r="5" spans="1:13" ht="16.5" thickTop="1" thickBot="1" x14ac:dyDescent="0.3">
      <c r="A5" s="84" t="s">
        <v>305</v>
      </c>
      <c r="B5" s="84">
        <v>0</v>
      </c>
      <c r="C5" s="84" t="s">
        <v>304</v>
      </c>
      <c r="D5" s="82" t="s">
        <v>106</v>
      </c>
      <c r="E5" s="85">
        <v>770</v>
      </c>
      <c r="F5" s="104">
        <v>1555</v>
      </c>
      <c r="G5" s="104">
        <v>2900</v>
      </c>
      <c r="H5" s="104" t="s">
        <v>126</v>
      </c>
      <c r="I5" s="83">
        <v>555</v>
      </c>
      <c r="J5" s="85" t="e">
        <f>#REF!-E5</f>
        <v>#REF!</v>
      </c>
      <c r="K5" s="71" t="e">
        <f t="shared" si="0"/>
        <v>#REF!</v>
      </c>
      <c r="L5" s="71">
        <f t="shared" si="1"/>
        <v>582.75</v>
      </c>
      <c r="M5" s="71">
        <f t="shared" si="2"/>
        <v>585</v>
      </c>
    </row>
    <row r="6" spans="1:13" ht="16.5" thickTop="1" thickBot="1" x14ac:dyDescent="0.3">
      <c r="A6" s="84" t="s">
        <v>303</v>
      </c>
      <c r="B6" s="84">
        <v>0</v>
      </c>
      <c r="C6" s="84" t="s">
        <v>255</v>
      </c>
      <c r="D6" s="82" t="s">
        <v>106</v>
      </c>
      <c r="E6" s="85">
        <v>1030</v>
      </c>
      <c r="F6" s="104">
        <v>2300</v>
      </c>
      <c r="G6" s="104">
        <v>4425</v>
      </c>
      <c r="H6" s="103" t="s">
        <v>302</v>
      </c>
      <c r="I6" s="85">
        <v>850</v>
      </c>
      <c r="J6" s="85" t="e">
        <f>#REF!-E6</f>
        <v>#REF!</v>
      </c>
      <c r="K6" s="71" t="e">
        <f t="shared" si="0"/>
        <v>#REF!</v>
      </c>
      <c r="L6" s="71">
        <f t="shared" si="1"/>
        <v>892.5</v>
      </c>
      <c r="M6" s="71">
        <f t="shared" si="2"/>
        <v>895</v>
      </c>
    </row>
    <row r="7" spans="1:13" ht="16.5" thickTop="1" thickBot="1" x14ac:dyDescent="0.3">
      <c r="A7" s="84" t="s">
        <v>301</v>
      </c>
      <c r="B7" s="84">
        <v>2</v>
      </c>
      <c r="C7" s="84" t="s">
        <v>255</v>
      </c>
      <c r="D7" s="82" t="s">
        <v>106</v>
      </c>
      <c r="E7" s="85">
        <v>1030</v>
      </c>
      <c r="F7" s="104">
        <v>2300</v>
      </c>
      <c r="G7" s="104">
        <v>4425</v>
      </c>
      <c r="H7" s="103">
        <v>135</v>
      </c>
      <c r="I7" s="85">
        <v>850</v>
      </c>
      <c r="J7" s="85" t="e">
        <f>#REF!-E7</f>
        <v>#REF!</v>
      </c>
      <c r="K7" s="71" t="e">
        <f t="shared" si="0"/>
        <v>#REF!</v>
      </c>
      <c r="L7" s="71">
        <f t="shared" si="1"/>
        <v>892.5</v>
      </c>
      <c r="M7" s="71">
        <f t="shared" si="2"/>
        <v>895</v>
      </c>
    </row>
    <row r="8" spans="1:13" ht="16.5" thickTop="1" thickBot="1" x14ac:dyDescent="0.3">
      <c r="A8" s="84" t="s">
        <v>300</v>
      </c>
      <c r="B8" s="84">
        <v>1</v>
      </c>
      <c r="C8" s="84" t="s">
        <v>255</v>
      </c>
      <c r="D8" s="82" t="s">
        <v>106</v>
      </c>
      <c r="E8" s="85">
        <v>1225</v>
      </c>
      <c r="F8" s="104">
        <v>2485</v>
      </c>
      <c r="G8" s="104">
        <v>4600</v>
      </c>
      <c r="H8" s="103">
        <v>135</v>
      </c>
      <c r="I8" s="85">
        <v>850</v>
      </c>
      <c r="J8" s="85" t="e">
        <f>#REF!-E8</f>
        <v>#REF!</v>
      </c>
      <c r="K8" s="71" t="e">
        <f t="shared" si="0"/>
        <v>#REF!</v>
      </c>
      <c r="L8" s="71">
        <f t="shared" si="1"/>
        <v>892.5</v>
      </c>
      <c r="M8" s="71">
        <f t="shared" si="2"/>
        <v>895</v>
      </c>
    </row>
    <row r="9" spans="1:13" ht="16.5" thickTop="1" thickBot="1" x14ac:dyDescent="0.3">
      <c r="A9" s="84" t="s">
        <v>299</v>
      </c>
      <c r="B9" s="84">
        <v>2</v>
      </c>
      <c r="C9" s="84" t="s">
        <v>255</v>
      </c>
      <c r="D9" s="82" t="s">
        <v>106</v>
      </c>
      <c r="E9" s="85">
        <v>1400</v>
      </c>
      <c r="F9" s="104">
        <v>3120</v>
      </c>
      <c r="G9" s="104">
        <v>6000</v>
      </c>
      <c r="H9" s="103">
        <v>135</v>
      </c>
      <c r="I9" s="85">
        <v>850</v>
      </c>
      <c r="J9" s="85" t="e">
        <f>#REF!-E9</f>
        <v>#REF!</v>
      </c>
      <c r="K9" s="71" t="e">
        <f t="shared" si="0"/>
        <v>#REF!</v>
      </c>
      <c r="L9" s="71">
        <f t="shared" si="1"/>
        <v>892.5</v>
      </c>
      <c r="M9" s="71">
        <f t="shared" si="2"/>
        <v>895</v>
      </c>
    </row>
    <row r="10" spans="1:13" ht="16.5" thickTop="1" thickBot="1" x14ac:dyDescent="0.3">
      <c r="A10" s="84" t="s">
        <v>298</v>
      </c>
      <c r="B10" s="84">
        <v>1</v>
      </c>
      <c r="C10" s="84" t="s">
        <v>255</v>
      </c>
      <c r="D10" s="82" t="s">
        <v>106</v>
      </c>
      <c r="E10" s="85">
        <v>1600</v>
      </c>
      <c r="F10" s="104">
        <v>2875</v>
      </c>
      <c r="G10" s="104">
        <v>4995</v>
      </c>
      <c r="H10" s="103">
        <v>135</v>
      </c>
      <c r="I10" s="85">
        <v>850</v>
      </c>
      <c r="J10" s="85" t="e">
        <f>#REF!-E10</f>
        <v>#REF!</v>
      </c>
      <c r="K10" s="71" t="e">
        <f t="shared" si="0"/>
        <v>#REF!</v>
      </c>
      <c r="L10" s="71">
        <f t="shared" si="1"/>
        <v>892.5</v>
      </c>
      <c r="M10" s="71">
        <f t="shared" si="2"/>
        <v>895</v>
      </c>
    </row>
    <row r="11" spans="1:13" ht="16.5" thickTop="1" thickBot="1" x14ac:dyDescent="0.3">
      <c r="A11" s="84" t="s">
        <v>297</v>
      </c>
      <c r="B11" s="84">
        <v>2</v>
      </c>
      <c r="C11" s="84" t="s">
        <v>295</v>
      </c>
      <c r="D11" s="82" t="s">
        <v>106</v>
      </c>
      <c r="E11" s="85">
        <v>1500</v>
      </c>
      <c r="F11" s="104">
        <v>3255</v>
      </c>
      <c r="G11" s="104">
        <v>6170</v>
      </c>
      <c r="H11" s="103">
        <v>135</v>
      </c>
      <c r="I11" s="85">
        <v>1170</v>
      </c>
      <c r="J11" s="85" t="e">
        <f>#REF!-E11</f>
        <v>#REF!</v>
      </c>
      <c r="K11" s="71" t="e">
        <f t="shared" si="0"/>
        <v>#REF!</v>
      </c>
      <c r="L11" s="71">
        <f t="shared" si="1"/>
        <v>1228.5</v>
      </c>
      <c r="M11" s="71">
        <f t="shared" si="2"/>
        <v>1230</v>
      </c>
    </row>
    <row r="12" spans="1:13" ht="16.5" thickTop="1" thickBot="1" x14ac:dyDescent="0.3">
      <c r="A12" s="84" t="s">
        <v>296</v>
      </c>
      <c r="B12" s="84">
        <v>2</v>
      </c>
      <c r="C12" s="84" t="s">
        <v>295</v>
      </c>
      <c r="D12" s="82" t="s">
        <v>106</v>
      </c>
      <c r="E12" s="85">
        <v>1700</v>
      </c>
      <c r="F12" s="104">
        <v>3450</v>
      </c>
      <c r="G12" s="104">
        <v>6370</v>
      </c>
      <c r="H12" s="103">
        <v>135</v>
      </c>
      <c r="I12" s="85">
        <v>1170</v>
      </c>
      <c r="J12" s="85" t="e">
        <f>#REF!-E12</f>
        <v>#REF!</v>
      </c>
      <c r="K12" s="71" t="e">
        <f t="shared" si="0"/>
        <v>#REF!</v>
      </c>
      <c r="L12" s="71">
        <f t="shared" si="1"/>
        <v>1228.5</v>
      </c>
      <c r="M12" s="71">
        <f t="shared" si="2"/>
        <v>1230</v>
      </c>
    </row>
    <row r="13" spans="1:13" ht="16.5" thickTop="1" thickBot="1" x14ac:dyDescent="0.3">
      <c r="A13" s="84" t="s">
        <v>294</v>
      </c>
      <c r="B13" s="84">
        <v>2</v>
      </c>
      <c r="C13" s="84" t="s">
        <v>289</v>
      </c>
      <c r="D13" s="82" t="s">
        <v>106</v>
      </c>
      <c r="E13" s="85">
        <v>2590</v>
      </c>
      <c r="F13" s="104">
        <v>5135</v>
      </c>
      <c r="G13" s="104">
        <v>9380</v>
      </c>
      <c r="H13" s="103">
        <v>135</v>
      </c>
      <c r="I13" s="85">
        <v>1700</v>
      </c>
      <c r="J13" s="85" t="e">
        <f>#REF!-E13</f>
        <v>#REF!</v>
      </c>
      <c r="K13" s="71" t="e">
        <f t="shared" si="0"/>
        <v>#REF!</v>
      </c>
      <c r="L13" s="71">
        <f t="shared" si="1"/>
        <v>1785</v>
      </c>
      <c r="M13" s="71">
        <f t="shared" si="2"/>
        <v>1785</v>
      </c>
    </row>
    <row r="14" spans="1:13" ht="16.5" thickTop="1" thickBot="1" x14ac:dyDescent="0.3">
      <c r="A14" s="84" t="s">
        <v>293</v>
      </c>
      <c r="B14" s="84">
        <v>2</v>
      </c>
      <c r="C14" s="84" t="s">
        <v>289</v>
      </c>
      <c r="D14" s="82" t="s">
        <v>106</v>
      </c>
      <c r="E14" s="85">
        <v>2650</v>
      </c>
      <c r="F14" s="104">
        <v>5270</v>
      </c>
      <c r="G14" s="104">
        <v>9515</v>
      </c>
      <c r="H14" s="103">
        <v>135</v>
      </c>
      <c r="I14" s="85">
        <v>1700</v>
      </c>
      <c r="J14" s="85" t="e">
        <f>#REF!-E14</f>
        <v>#REF!</v>
      </c>
      <c r="K14" s="71"/>
      <c r="L14" s="71"/>
      <c r="M14" s="71"/>
    </row>
    <row r="15" spans="1:13" ht="16.5" thickTop="1" thickBot="1" x14ac:dyDescent="0.3">
      <c r="A15" s="84" t="s">
        <v>292</v>
      </c>
      <c r="B15" s="84">
        <v>2</v>
      </c>
      <c r="C15" s="84" t="s">
        <v>289</v>
      </c>
      <c r="D15" s="82" t="s">
        <v>106</v>
      </c>
      <c r="E15" s="85">
        <v>2675</v>
      </c>
      <c r="F15" s="104">
        <v>5225</v>
      </c>
      <c r="G15" s="104">
        <v>9465</v>
      </c>
      <c r="H15" s="103">
        <v>135</v>
      </c>
      <c r="I15" s="85">
        <v>1700</v>
      </c>
      <c r="J15" s="85" t="e">
        <f>#REF!-E15</f>
        <v>#REF!</v>
      </c>
      <c r="K15" s="71"/>
      <c r="L15" s="71"/>
      <c r="M15" s="71"/>
    </row>
    <row r="16" spans="1:13" ht="16.5" thickTop="1" thickBot="1" x14ac:dyDescent="0.3">
      <c r="A16" s="84" t="s">
        <v>291</v>
      </c>
      <c r="B16" s="84">
        <v>2</v>
      </c>
      <c r="C16" s="84" t="s">
        <v>289</v>
      </c>
      <c r="D16" s="82" t="s">
        <v>106</v>
      </c>
      <c r="E16" s="85">
        <v>2700</v>
      </c>
      <c r="F16" s="104">
        <v>5250</v>
      </c>
      <c r="G16" s="104">
        <v>9495</v>
      </c>
      <c r="H16" s="103">
        <v>135</v>
      </c>
      <c r="I16" s="85">
        <v>1700</v>
      </c>
      <c r="J16" s="85" t="e">
        <f>#REF!-E16</f>
        <v>#REF!</v>
      </c>
      <c r="K16" s="71">
        <f>G16+(G16*5%)</f>
        <v>9969.75</v>
      </c>
      <c r="L16" s="71">
        <f>CEILING(K16,5)</f>
        <v>9970</v>
      </c>
    </row>
    <row r="17" spans="1:13" ht="16.5" thickTop="1" thickBot="1" x14ac:dyDescent="0.3">
      <c r="A17" s="84" t="s">
        <v>290</v>
      </c>
      <c r="B17" s="84">
        <v>2</v>
      </c>
      <c r="C17" s="84" t="s">
        <v>289</v>
      </c>
      <c r="D17" s="82" t="s">
        <v>106</v>
      </c>
      <c r="E17" s="85">
        <v>2900</v>
      </c>
      <c r="F17" s="104">
        <v>5640</v>
      </c>
      <c r="G17" s="104">
        <v>10150</v>
      </c>
      <c r="H17" s="103">
        <v>135</v>
      </c>
      <c r="I17" s="85">
        <v>1700</v>
      </c>
      <c r="J17" s="85" t="e">
        <f>#REF!-E17</f>
        <v>#REF!</v>
      </c>
      <c r="K17" s="71"/>
      <c r="L17" s="71"/>
    </row>
    <row r="18" spans="1:13" ht="16.5" thickTop="1" thickBot="1" x14ac:dyDescent="0.3">
      <c r="A18" s="84" t="s">
        <v>288</v>
      </c>
      <c r="B18" s="84">
        <v>4</v>
      </c>
      <c r="C18" s="84" t="s">
        <v>287</v>
      </c>
      <c r="D18" s="82" t="s">
        <v>106</v>
      </c>
      <c r="E18" s="85">
        <v>3075</v>
      </c>
      <c r="F18" s="104">
        <v>6420</v>
      </c>
      <c r="G18" s="104">
        <v>11950</v>
      </c>
      <c r="H18" s="103">
        <v>135</v>
      </c>
      <c r="I18" s="85">
        <v>2230</v>
      </c>
      <c r="J18" s="85" t="e">
        <f>#REF!-E18</f>
        <v>#REF!</v>
      </c>
      <c r="K18" s="71"/>
      <c r="L18" s="71"/>
      <c r="M18" s="71"/>
    </row>
    <row r="19" spans="1:13" ht="16.5" thickTop="1" thickBot="1" x14ac:dyDescent="0.3">
      <c r="A19" s="84" t="s">
        <v>286</v>
      </c>
      <c r="B19" s="84">
        <v>0</v>
      </c>
      <c r="C19" s="84"/>
      <c r="D19" s="82" t="s">
        <v>126</v>
      </c>
      <c r="E19" s="85" t="s">
        <v>285</v>
      </c>
      <c r="F19" s="82" t="s">
        <v>126</v>
      </c>
      <c r="G19" s="82" t="s">
        <v>126</v>
      </c>
      <c r="H19" s="82" t="s">
        <v>126</v>
      </c>
      <c r="I19" s="82" t="s">
        <v>126</v>
      </c>
      <c r="J19" s="82" t="s">
        <v>126</v>
      </c>
    </row>
    <row r="20" spans="1:13" ht="16.5" thickTop="1" thickBot="1" x14ac:dyDescent="0.3">
      <c r="A20" s="84" t="s">
        <v>284</v>
      </c>
      <c r="B20" s="84">
        <v>0</v>
      </c>
      <c r="C20" s="84"/>
      <c r="D20" s="84" t="s">
        <v>126</v>
      </c>
      <c r="E20" s="85">
        <v>55</v>
      </c>
      <c r="F20" s="85" t="s">
        <v>126</v>
      </c>
      <c r="G20" s="85" t="s">
        <v>126</v>
      </c>
      <c r="H20" s="85" t="s">
        <v>126</v>
      </c>
      <c r="I20" s="85" t="s">
        <v>126</v>
      </c>
      <c r="J20" s="85" t="s">
        <v>126</v>
      </c>
    </row>
    <row r="21" spans="1:13" ht="19.5" thickTop="1" x14ac:dyDescent="0.3">
      <c r="A21" s="132" t="s">
        <v>249</v>
      </c>
      <c r="B21" s="133"/>
      <c r="C21" s="133"/>
      <c r="D21" s="133"/>
      <c r="E21" s="133"/>
      <c r="F21" s="133"/>
      <c r="G21" s="133"/>
      <c r="H21" s="133"/>
      <c r="I21" s="133"/>
      <c r="J21" s="133"/>
    </row>
    <row r="22" spans="1:13" ht="18.75" x14ac:dyDescent="0.3">
      <c r="A22" s="132" t="s">
        <v>250</v>
      </c>
      <c r="B22" s="133"/>
      <c r="C22" s="133"/>
      <c r="D22" s="133"/>
      <c r="E22" s="133"/>
      <c r="F22" s="133"/>
      <c r="G22" s="133"/>
      <c r="H22" s="133"/>
      <c r="I22" s="133"/>
      <c r="J22" s="133"/>
    </row>
  </sheetData>
  <mergeCells count="5">
    <mergeCell ref="A21:J21"/>
    <mergeCell ref="A22:J22"/>
    <mergeCell ref="A1:I1"/>
    <mergeCell ref="J1:K1"/>
    <mergeCell ref="L1:M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CE860-9FE6-4408-968F-F93CE8428E73}">
  <sheetPr>
    <pageSetUpPr fitToPage="1"/>
  </sheetPr>
  <dimension ref="A1:G51"/>
  <sheetViews>
    <sheetView tabSelected="1" topLeftCell="A22" zoomScale="80" zoomScaleNormal="80" zoomScalePageLayoutView="70" workbookViewId="0">
      <selection activeCell="E38" sqref="E38"/>
    </sheetView>
  </sheetViews>
  <sheetFormatPr defaultColWidth="26" defaultRowHeight="15" x14ac:dyDescent="0.25"/>
  <cols>
    <col min="1" max="1" width="9.85546875" style="8" customWidth="1"/>
    <col min="2" max="2" width="38.42578125" style="2" customWidth="1"/>
    <col min="3" max="3" width="44.28515625" style="2" customWidth="1"/>
    <col min="4" max="4" width="69" style="3" customWidth="1"/>
    <col min="5" max="5" width="21.28515625" style="4" customWidth="1"/>
    <col min="6" max="16384" width="26" style="2"/>
  </cols>
  <sheetData>
    <row r="1" spans="1:7" ht="15.75" thickBot="1" x14ac:dyDescent="0.3"/>
    <row r="2" spans="1:7" s="5" customFormat="1" ht="76.150000000000006" customHeight="1" thickTop="1" thickBot="1" x14ac:dyDescent="0.3">
      <c r="A2" s="117"/>
      <c r="B2" s="117"/>
      <c r="C2" s="117"/>
      <c r="D2" s="117"/>
      <c r="E2" s="117"/>
    </row>
    <row r="3" spans="1:7" s="5" customFormat="1" ht="43.15" customHeight="1" thickTop="1" thickBot="1" x14ac:dyDescent="0.3">
      <c r="A3" s="61"/>
      <c r="B3" s="118" t="s">
        <v>280</v>
      </c>
      <c r="C3" s="119"/>
      <c r="D3" s="119"/>
      <c r="E3" s="120"/>
    </row>
    <row r="4" spans="1:7" ht="59.65" customHeight="1" thickTop="1" thickBot="1" x14ac:dyDescent="0.3">
      <c r="A4" s="121" t="s">
        <v>227</v>
      </c>
      <c r="B4" s="121"/>
      <c r="C4" s="121"/>
      <c r="D4" s="121"/>
      <c r="E4" s="121"/>
    </row>
    <row r="5" spans="1:7" ht="25.5" customHeight="1" thickTop="1" thickBot="1" x14ac:dyDescent="0.3">
      <c r="A5" s="63"/>
      <c r="B5" s="64" t="s">
        <v>128</v>
      </c>
      <c r="C5" s="65" t="s">
        <v>34</v>
      </c>
      <c r="D5" s="65" t="s">
        <v>35</v>
      </c>
      <c r="E5" s="62" t="s">
        <v>33</v>
      </c>
    </row>
    <row r="6" spans="1:7" ht="45" customHeight="1" thickTop="1" thickBot="1" x14ac:dyDescent="0.3">
      <c r="A6" s="66">
        <v>1</v>
      </c>
      <c r="B6" s="97" t="s">
        <v>208</v>
      </c>
      <c r="C6" s="68" t="s">
        <v>209</v>
      </c>
      <c r="D6" s="69" t="s">
        <v>224</v>
      </c>
      <c r="E6" s="98">
        <v>0</v>
      </c>
      <c r="F6" s="71"/>
      <c r="G6" s="71"/>
    </row>
    <row r="7" spans="1:7" ht="25.15" customHeight="1" thickTop="1" thickBot="1" x14ac:dyDescent="0.3">
      <c r="A7" s="114" t="s">
        <v>210</v>
      </c>
      <c r="B7" s="115"/>
      <c r="C7" s="115"/>
      <c r="D7" s="115"/>
      <c r="E7" s="116"/>
      <c r="F7" s="71"/>
      <c r="G7" s="71"/>
    </row>
    <row r="8" spans="1:7" ht="59.65" customHeight="1" thickTop="1" thickBot="1" x14ac:dyDescent="0.3">
      <c r="A8" s="66">
        <v>2</v>
      </c>
      <c r="B8" s="97" t="s">
        <v>201</v>
      </c>
      <c r="C8" s="69" t="s">
        <v>211</v>
      </c>
      <c r="D8" s="69" t="s">
        <v>257</v>
      </c>
      <c r="E8" s="98">
        <v>510</v>
      </c>
      <c r="F8" s="71"/>
      <c r="G8" s="71"/>
    </row>
    <row r="9" spans="1:7" ht="27" customHeight="1" thickTop="1" thickBot="1" x14ac:dyDescent="0.3">
      <c r="A9" s="114" t="s">
        <v>212</v>
      </c>
      <c r="B9" s="115"/>
      <c r="C9" s="115"/>
      <c r="D9" s="115"/>
      <c r="E9" s="116"/>
      <c r="F9" s="71"/>
      <c r="G9" s="71"/>
    </row>
    <row r="10" spans="1:7" ht="85.5" customHeight="1" thickTop="1" thickBot="1" x14ac:dyDescent="0.3">
      <c r="A10" s="66">
        <v>3</v>
      </c>
      <c r="B10" s="99" t="s">
        <v>265</v>
      </c>
      <c r="C10" s="69" t="s">
        <v>266</v>
      </c>
      <c r="D10" s="69" t="s">
        <v>267</v>
      </c>
      <c r="E10" s="98">
        <v>630</v>
      </c>
      <c r="F10" s="71"/>
      <c r="G10" s="71"/>
    </row>
    <row r="11" spans="1:7" ht="75" customHeight="1" thickTop="1" thickBot="1" x14ac:dyDescent="0.3">
      <c r="A11" s="66">
        <v>4</v>
      </c>
      <c r="B11" s="99" t="s">
        <v>213</v>
      </c>
      <c r="C11" s="69" t="s">
        <v>268</v>
      </c>
      <c r="D11" s="69" t="s">
        <v>269</v>
      </c>
      <c r="E11" s="98">
        <v>925</v>
      </c>
      <c r="F11" s="71"/>
      <c r="G11" s="71"/>
    </row>
    <row r="12" spans="1:7" ht="26.65" customHeight="1" thickTop="1" thickBot="1" x14ac:dyDescent="0.3">
      <c r="A12" s="114" t="s">
        <v>214</v>
      </c>
      <c r="B12" s="115"/>
      <c r="C12" s="115"/>
      <c r="D12" s="115"/>
      <c r="E12" s="116"/>
    </row>
    <row r="13" spans="1:7" ht="67.900000000000006" customHeight="1" thickTop="1" thickBot="1" x14ac:dyDescent="0.3">
      <c r="A13" s="66">
        <v>5</v>
      </c>
      <c r="B13" s="99" t="s">
        <v>215</v>
      </c>
      <c r="C13" s="69" t="s">
        <v>282</v>
      </c>
      <c r="D13" s="69" t="s">
        <v>216</v>
      </c>
      <c r="E13" s="98">
        <v>1020</v>
      </c>
    </row>
    <row r="14" spans="1:7" ht="67.150000000000006" customHeight="1" thickTop="1" thickBot="1" x14ac:dyDescent="0.3">
      <c r="A14" s="66">
        <v>6</v>
      </c>
      <c r="B14" s="99" t="s">
        <v>217</v>
      </c>
      <c r="C14" s="67" t="s">
        <v>281</v>
      </c>
      <c r="D14" s="69" t="s">
        <v>216</v>
      </c>
      <c r="E14" s="98">
        <v>1080</v>
      </c>
    </row>
    <row r="15" spans="1:7" ht="65.650000000000006" customHeight="1" thickTop="1" thickBot="1" x14ac:dyDescent="0.3">
      <c r="A15" s="66">
        <v>7</v>
      </c>
      <c r="B15" s="99" t="s">
        <v>218</v>
      </c>
      <c r="C15" s="69" t="s">
        <v>283</v>
      </c>
      <c r="D15" s="69" t="s">
        <v>219</v>
      </c>
      <c r="E15" s="98">
        <v>475</v>
      </c>
    </row>
    <row r="16" spans="1:7" ht="75" customHeight="1" thickTop="1" thickBot="1" x14ac:dyDescent="0.3">
      <c r="A16" s="66">
        <v>8</v>
      </c>
      <c r="B16" s="99" t="s">
        <v>177</v>
      </c>
      <c r="C16" s="69" t="s">
        <v>273</v>
      </c>
      <c r="D16" s="69" t="s">
        <v>264</v>
      </c>
      <c r="E16" s="98">
        <v>490</v>
      </c>
    </row>
    <row r="17" spans="1:5" ht="24.4" customHeight="1" thickTop="1" thickBot="1" x14ac:dyDescent="0.3">
      <c r="A17" s="114" t="s">
        <v>220</v>
      </c>
      <c r="B17" s="115"/>
      <c r="C17" s="115"/>
      <c r="D17" s="115"/>
      <c r="E17" s="116"/>
    </row>
    <row r="18" spans="1:5" ht="65.650000000000006" customHeight="1" thickTop="1" thickBot="1" x14ac:dyDescent="0.3">
      <c r="A18" s="66">
        <v>9</v>
      </c>
      <c r="B18" s="99" t="s">
        <v>221</v>
      </c>
      <c r="C18" s="67" t="s">
        <v>222</v>
      </c>
      <c r="D18" s="69" t="s">
        <v>216</v>
      </c>
      <c r="E18" s="98">
        <v>1690</v>
      </c>
    </row>
    <row r="19" spans="1:5" ht="61.5" customHeight="1" thickTop="1" thickBot="1" x14ac:dyDescent="0.3">
      <c r="A19" s="66">
        <v>10</v>
      </c>
      <c r="B19" s="99" t="s">
        <v>218</v>
      </c>
      <c r="C19" s="67" t="s">
        <v>223</v>
      </c>
      <c r="D19" s="69" t="s">
        <v>219</v>
      </c>
      <c r="E19" s="98">
        <v>490</v>
      </c>
    </row>
    <row r="20" spans="1:5" s="1" customFormat="1" ht="25.15" customHeight="1" thickTop="1" thickBot="1" x14ac:dyDescent="0.3">
      <c r="A20" s="125" t="s">
        <v>0</v>
      </c>
      <c r="B20" s="126"/>
      <c r="C20" s="126"/>
      <c r="D20" s="126"/>
      <c r="E20" s="125"/>
    </row>
    <row r="21" spans="1:5" ht="25.15" customHeight="1" thickTop="1" thickBot="1" x14ac:dyDescent="0.3">
      <c r="A21" s="66">
        <v>11</v>
      </c>
      <c r="B21" s="127" t="s">
        <v>1</v>
      </c>
      <c r="C21" s="127"/>
      <c r="D21" s="127"/>
      <c r="E21" s="72">
        <v>125</v>
      </c>
    </row>
    <row r="22" spans="1:5" ht="34.9" customHeight="1" thickTop="1" thickBot="1" x14ac:dyDescent="0.3">
      <c r="A22" s="66">
        <v>12</v>
      </c>
      <c r="B22" s="128" t="s">
        <v>225</v>
      </c>
      <c r="C22" s="128"/>
      <c r="D22" s="128"/>
      <c r="E22" s="72">
        <v>365</v>
      </c>
    </row>
    <row r="23" spans="1:5" s="1" customFormat="1" ht="66.599999999999994" customHeight="1" thickTop="1" thickBot="1" x14ac:dyDescent="0.3">
      <c r="A23" s="121" t="s">
        <v>204</v>
      </c>
      <c r="B23" s="129"/>
      <c r="C23" s="129"/>
      <c r="D23" s="129"/>
      <c r="E23" s="130"/>
    </row>
    <row r="24" spans="1:5" s="1" customFormat="1" ht="25.15" customHeight="1" thickTop="1" thickBot="1" x14ac:dyDescent="0.3">
      <c r="A24" s="66">
        <v>13</v>
      </c>
      <c r="B24" s="122" t="s">
        <v>228</v>
      </c>
      <c r="C24" s="123" t="s">
        <v>228</v>
      </c>
      <c r="D24" s="124" t="s">
        <v>228</v>
      </c>
      <c r="E24" s="98">
        <v>0</v>
      </c>
    </row>
    <row r="25" spans="1:5" s="1" customFormat="1" ht="25.15" customHeight="1" thickTop="1" thickBot="1" x14ac:dyDescent="0.3">
      <c r="A25" s="66">
        <v>14</v>
      </c>
      <c r="B25" s="122" t="s">
        <v>229</v>
      </c>
      <c r="C25" s="123" t="s">
        <v>229</v>
      </c>
      <c r="D25" s="124" t="s">
        <v>229</v>
      </c>
      <c r="E25" s="98">
        <v>50</v>
      </c>
    </row>
    <row r="26" spans="1:5" s="1" customFormat="1" ht="25.15" customHeight="1" thickTop="1" thickBot="1" x14ac:dyDescent="0.3">
      <c r="A26" s="66">
        <v>15</v>
      </c>
      <c r="B26" s="122" t="s">
        <v>230</v>
      </c>
      <c r="C26" s="123" t="s">
        <v>230</v>
      </c>
      <c r="D26" s="124" t="s">
        <v>230</v>
      </c>
      <c r="E26" s="100">
        <v>85</v>
      </c>
    </row>
    <row r="27" spans="1:5" ht="25.15" customHeight="1" thickTop="1" thickBot="1" x14ac:dyDescent="0.3">
      <c r="A27" s="66">
        <v>16</v>
      </c>
      <c r="B27" s="122" t="s">
        <v>231</v>
      </c>
      <c r="C27" s="123" t="s">
        <v>231</v>
      </c>
      <c r="D27" s="124" t="s">
        <v>231</v>
      </c>
      <c r="E27" s="100">
        <v>100</v>
      </c>
    </row>
    <row r="28" spans="1:5" ht="25.15" customHeight="1" thickTop="1" thickBot="1" x14ac:dyDescent="0.3">
      <c r="A28" s="66">
        <v>17</v>
      </c>
      <c r="B28" s="122" t="s">
        <v>232</v>
      </c>
      <c r="C28" s="123" t="s">
        <v>232</v>
      </c>
      <c r="D28" s="124" t="s">
        <v>232</v>
      </c>
      <c r="E28" s="98">
        <v>12</v>
      </c>
    </row>
    <row r="29" spans="1:5" ht="25.15" customHeight="1" thickTop="1" thickBot="1" x14ac:dyDescent="0.3">
      <c r="A29" s="66">
        <v>18</v>
      </c>
      <c r="B29" s="122" t="s">
        <v>233</v>
      </c>
      <c r="C29" s="123" t="s">
        <v>233</v>
      </c>
      <c r="D29" s="124" t="s">
        <v>233</v>
      </c>
      <c r="E29" s="98">
        <v>27</v>
      </c>
    </row>
    <row r="30" spans="1:5" ht="25.15" customHeight="1" thickTop="1" thickBot="1" x14ac:dyDescent="0.3">
      <c r="A30" s="66">
        <v>19</v>
      </c>
      <c r="B30" s="122" t="s">
        <v>234</v>
      </c>
      <c r="C30" s="123" t="s">
        <v>234</v>
      </c>
      <c r="D30" s="124" t="s">
        <v>234</v>
      </c>
      <c r="E30" s="98">
        <v>412</v>
      </c>
    </row>
    <row r="31" spans="1:5" ht="25.15" customHeight="1" thickTop="1" thickBot="1" x14ac:dyDescent="0.3">
      <c r="A31" s="66">
        <v>20</v>
      </c>
      <c r="B31" s="122" t="s">
        <v>235</v>
      </c>
      <c r="C31" s="123" t="s">
        <v>235</v>
      </c>
      <c r="D31" s="124" t="s">
        <v>235</v>
      </c>
      <c r="E31" s="98">
        <v>25</v>
      </c>
    </row>
    <row r="32" spans="1:5" ht="25.15" customHeight="1" thickTop="1" thickBot="1" x14ac:dyDescent="0.3">
      <c r="A32" s="66">
        <v>21</v>
      </c>
      <c r="B32" s="122" t="s">
        <v>263</v>
      </c>
      <c r="C32" s="123" t="s">
        <v>236</v>
      </c>
      <c r="D32" s="124" t="s">
        <v>236</v>
      </c>
      <c r="E32" s="98">
        <v>25</v>
      </c>
    </row>
    <row r="33" spans="1:5" ht="25.15" customHeight="1" thickTop="1" thickBot="1" x14ac:dyDescent="0.3">
      <c r="A33" s="66">
        <v>22</v>
      </c>
      <c r="B33" s="122" t="s">
        <v>258</v>
      </c>
      <c r="C33" s="123" t="s">
        <v>237</v>
      </c>
      <c r="D33" s="124" t="s">
        <v>237</v>
      </c>
      <c r="E33" s="98">
        <v>15</v>
      </c>
    </row>
    <row r="34" spans="1:5" ht="25.15" customHeight="1" thickTop="1" thickBot="1" x14ac:dyDescent="0.3">
      <c r="A34" s="66">
        <v>23</v>
      </c>
      <c r="B34" s="122" t="s">
        <v>259</v>
      </c>
      <c r="C34" s="123" t="s">
        <v>238</v>
      </c>
      <c r="D34" s="124" t="s">
        <v>238</v>
      </c>
      <c r="E34" s="98">
        <v>80</v>
      </c>
    </row>
    <row r="35" spans="1:5" ht="25.15" customHeight="1" thickTop="1" thickBot="1" x14ac:dyDescent="0.3">
      <c r="A35" s="66">
        <v>24</v>
      </c>
      <c r="B35" s="122" t="s">
        <v>239</v>
      </c>
      <c r="C35" s="123" t="s">
        <v>239</v>
      </c>
      <c r="D35" s="124" t="s">
        <v>239</v>
      </c>
      <c r="E35" s="100">
        <v>60</v>
      </c>
    </row>
    <row r="36" spans="1:5" ht="25.15" customHeight="1" thickTop="1" thickBot="1" x14ac:dyDescent="0.3">
      <c r="A36" s="66">
        <v>25</v>
      </c>
      <c r="B36" s="122" t="s">
        <v>240</v>
      </c>
      <c r="C36" s="123" t="s">
        <v>240</v>
      </c>
      <c r="D36" s="124" t="s">
        <v>240</v>
      </c>
      <c r="E36" s="100">
        <v>95</v>
      </c>
    </row>
    <row r="37" spans="1:5" ht="25.15" customHeight="1" thickTop="1" thickBot="1" x14ac:dyDescent="0.3">
      <c r="A37" s="66">
        <v>26</v>
      </c>
      <c r="B37" s="122" t="s">
        <v>260</v>
      </c>
      <c r="C37" s="123" t="s">
        <v>241</v>
      </c>
      <c r="D37" s="124" t="s">
        <v>241</v>
      </c>
      <c r="E37" s="98">
        <v>130</v>
      </c>
    </row>
    <row r="38" spans="1:5" ht="25.15" customHeight="1" thickTop="1" thickBot="1" x14ac:dyDescent="0.3">
      <c r="A38" s="66">
        <v>27</v>
      </c>
      <c r="B38" s="122" t="s">
        <v>316</v>
      </c>
      <c r="C38" s="123" t="s">
        <v>242</v>
      </c>
      <c r="D38" s="124" t="s">
        <v>242</v>
      </c>
      <c r="E38" s="101">
        <v>50</v>
      </c>
    </row>
    <row r="39" spans="1:5" ht="25.15" customHeight="1" thickTop="1" thickBot="1" x14ac:dyDescent="0.3">
      <c r="A39" s="125" t="s">
        <v>38</v>
      </c>
      <c r="B39" s="126"/>
      <c r="C39" s="126"/>
      <c r="D39" s="126"/>
      <c r="E39" s="125"/>
    </row>
    <row r="40" spans="1:5" ht="25.15" customHeight="1" thickTop="1" thickBot="1" x14ac:dyDescent="0.3">
      <c r="A40" s="66">
        <v>28</v>
      </c>
      <c r="B40" s="131" t="s">
        <v>83</v>
      </c>
      <c r="C40" s="131"/>
      <c r="D40" s="131"/>
      <c r="E40" s="98">
        <v>0</v>
      </c>
    </row>
    <row r="41" spans="1:5" ht="25.15" customHeight="1" thickTop="1" thickBot="1" x14ac:dyDescent="0.3">
      <c r="A41" s="66">
        <v>29</v>
      </c>
      <c r="B41" s="131" t="s">
        <v>276</v>
      </c>
      <c r="C41" s="131"/>
      <c r="D41" s="131"/>
      <c r="E41" s="98">
        <v>75</v>
      </c>
    </row>
    <row r="42" spans="1:5" ht="25.15" customHeight="1" thickTop="1" thickBot="1" x14ac:dyDescent="0.3">
      <c r="A42" s="66">
        <v>30</v>
      </c>
      <c r="B42" s="131" t="s">
        <v>277</v>
      </c>
      <c r="C42" s="131"/>
      <c r="D42" s="131"/>
      <c r="E42" s="100">
        <v>10</v>
      </c>
    </row>
    <row r="43" spans="1:5" ht="25.15" customHeight="1" thickTop="1" thickBot="1" x14ac:dyDescent="0.3">
      <c r="A43" s="66">
        <v>31</v>
      </c>
      <c r="B43" s="131" t="s">
        <v>7</v>
      </c>
      <c r="C43" s="131"/>
      <c r="D43" s="131"/>
      <c r="E43" s="101">
        <v>70</v>
      </c>
    </row>
    <row r="44" spans="1:5" ht="25.15" customHeight="1" thickTop="1" thickBot="1" x14ac:dyDescent="0.3">
      <c r="A44" s="125" t="s">
        <v>202</v>
      </c>
      <c r="B44" s="126"/>
      <c r="C44" s="126"/>
      <c r="D44" s="126"/>
      <c r="E44" s="125"/>
    </row>
    <row r="45" spans="1:5" s="1" customFormat="1" ht="25.15" customHeight="1" thickTop="1" thickBot="1" x14ac:dyDescent="0.3">
      <c r="A45" s="66">
        <v>32</v>
      </c>
      <c r="B45" s="131" t="s">
        <v>278</v>
      </c>
      <c r="C45" s="131"/>
      <c r="D45" s="131"/>
      <c r="E45" s="70" t="s">
        <v>2</v>
      </c>
    </row>
    <row r="46" spans="1:5" s="1" customFormat="1" ht="25.15" customHeight="1" thickTop="1" thickBot="1" x14ac:dyDescent="0.3">
      <c r="A46" s="66">
        <v>33</v>
      </c>
      <c r="B46" s="122" t="s">
        <v>279</v>
      </c>
      <c r="C46" s="123"/>
      <c r="D46" s="124"/>
      <c r="E46" s="98">
        <v>30</v>
      </c>
    </row>
    <row r="47" spans="1:5" ht="25.15" customHeight="1" thickTop="1" thickBot="1" x14ac:dyDescent="0.3">
      <c r="A47" s="66">
        <v>34</v>
      </c>
      <c r="B47" s="131" t="s">
        <v>39</v>
      </c>
      <c r="C47" s="131"/>
      <c r="D47" s="131"/>
      <c r="E47" s="98">
        <v>60</v>
      </c>
    </row>
    <row r="48" spans="1:5" ht="25.15" customHeight="1" thickTop="1" thickBot="1" x14ac:dyDescent="0.3">
      <c r="A48" s="66">
        <v>35</v>
      </c>
      <c r="B48" s="131" t="s">
        <v>200</v>
      </c>
      <c r="C48" s="131"/>
      <c r="D48" s="131"/>
      <c r="E48" s="70" t="s">
        <v>2</v>
      </c>
    </row>
    <row r="49" spans="1:5" ht="21.75" thickTop="1" thickBot="1" x14ac:dyDescent="0.3">
      <c r="A49" s="66">
        <v>36</v>
      </c>
      <c r="B49" s="131" t="s">
        <v>22</v>
      </c>
      <c r="C49" s="131"/>
      <c r="D49" s="131"/>
      <c r="E49" s="98">
        <v>60</v>
      </c>
    </row>
    <row r="50" spans="1:5" ht="25.15" customHeight="1" thickTop="1" x14ac:dyDescent="0.25">
      <c r="A50" s="73"/>
      <c r="B50" s="74"/>
      <c r="C50" s="74"/>
      <c r="D50" s="75"/>
      <c r="E50" s="76"/>
    </row>
    <row r="51" spans="1:5" x14ac:dyDescent="0.25">
      <c r="A51" s="73"/>
      <c r="B51" s="74"/>
      <c r="C51" s="74"/>
      <c r="D51" s="75"/>
      <c r="E51" s="76"/>
    </row>
  </sheetData>
  <mergeCells count="37">
    <mergeCell ref="A12:E12"/>
    <mergeCell ref="A2:E2"/>
    <mergeCell ref="B3:E3"/>
    <mergeCell ref="A4:E4"/>
    <mergeCell ref="A7:E7"/>
    <mergeCell ref="A9:E9"/>
    <mergeCell ref="B30:D30"/>
    <mergeCell ref="A17:E17"/>
    <mergeCell ref="A20:E20"/>
    <mergeCell ref="B21:D21"/>
    <mergeCell ref="B22:D22"/>
    <mergeCell ref="A23:E23"/>
    <mergeCell ref="B24:D24"/>
    <mergeCell ref="B25:D25"/>
    <mergeCell ref="B26:D26"/>
    <mergeCell ref="B27:D27"/>
    <mergeCell ref="B28:D28"/>
    <mergeCell ref="B29:D29"/>
    <mergeCell ref="B42:D42"/>
    <mergeCell ref="B31:D31"/>
    <mergeCell ref="B32:D32"/>
    <mergeCell ref="B33:D33"/>
    <mergeCell ref="B34:D34"/>
    <mergeCell ref="B35:D35"/>
    <mergeCell ref="B36:D36"/>
    <mergeCell ref="B37:D37"/>
    <mergeCell ref="B38:D38"/>
    <mergeCell ref="B41:D41"/>
    <mergeCell ref="A39:E39"/>
    <mergeCell ref="B40:D40"/>
    <mergeCell ref="B49:D49"/>
    <mergeCell ref="B43:D43"/>
    <mergeCell ref="B47:D47"/>
    <mergeCell ref="B48:D48"/>
    <mergeCell ref="B46:D46"/>
    <mergeCell ref="A44:E44"/>
    <mergeCell ref="B45:D45"/>
  </mergeCells>
  <printOptions horizontalCentered="1" verticalCentered="1"/>
  <pageMargins left="0.25" right="0.25" top="0.75" bottom="0.75" header="0.3" footer="0.3"/>
  <pageSetup orientation="portrait" r:id="rId1"/>
  <headerFooter>
    <oddFooter>&amp;L&amp;D</oddFooter>
  </headerFooter>
  <rowBreaks count="1" manualBreakCount="1">
    <brk id="41"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7CCE0-16F2-4535-A6B6-46101A7B9575}">
  <sheetPr>
    <pageSetUpPr fitToPage="1"/>
  </sheetPr>
  <dimension ref="A1:M24"/>
  <sheetViews>
    <sheetView topLeftCell="A9" zoomScale="90" zoomScaleNormal="90" zoomScalePageLayoutView="90" workbookViewId="0">
      <selection activeCell="O14" sqref="O14"/>
    </sheetView>
  </sheetViews>
  <sheetFormatPr defaultColWidth="8.85546875" defaultRowHeight="14.25" x14ac:dyDescent="0.25"/>
  <cols>
    <col min="1" max="1" width="4" style="8" customWidth="1"/>
    <col min="2" max="2" width="49.28515625" style="7" customWidth="1"/>
    <col min="3" max="3" width="13.42578125" style="7" bestFit="1" customWidth="1"/>
    <col min="4" max="4" width="10.140625" style="7" bestFit="1" customWidth="1"/>
    <col min="5" max="5" width="13.42578125" style="7" bestFit="1" customWidth="1"/>
    <col min="6" max="6" width="10.140625" style="2" bestFit="1" customWidth="1"/>
    <col min="7" max="7" width="13.7109375" style="7" hidden="1" customWidth="1"/>
    <col min="8" max="8" width="16.7109375" style="7" hidden="1" customWidth="1"/>
    <col min="9" max="9" width="10" style="7" hidden="1" customWidth="1"/>
    <col min="10" max="10" width="8.85546875" style="7"/>
    <col min="11" max="12" width="10.140625" style="7" bestFit="1" customWidth="1"/>
    <col min="13" max="16384" width="8.85546875" style="7"/>
  </cols>
  <sheetData>
    <row r="1" spans="1:13" s="5" customFormat="1" ht="43.5" customHeight="1" x14ac:dyDescent="0.25">
      <c r="A1" s="139" t="s">
        <v>280</v>
      </c>
      <c r="B1" s="139"/>
      <c r="C1" s="139"/>
      <c r="D1" s="139"/>
      <c r="E1" s="139"/>
      <c r="F1" s="139"/>
      <c r="G1" s="60">
        <v>585</v>
      </c>
    </row>
    <row r="2" spans="1:13" s="6" customFormat="1" ht="27.75" customHeight="1" x14ac:dyDescent="0.25">
      <c r="A2" s="140" t="s">
        <v>254</v>
      </c>
      <c r="B2" s="141"/>
      <c r="C2" s="141"/>
      <c r="D2" s="141"/>
      <c r="E2" s="141"/>
      <c r="F2" s="141"/>
      <c r="G2" s="86">
        <v>0.05</v>
      </c>
      <c r="H2" s="87">
        <v>50</v>
      </c>
      <c r="I2" s="87">
        <v>99</v>
      </c>
    </row>
    <row r="3" spans="1:13" ht="25.15" customHeight="1" x14ac:dyDescent="0.25">
      <c r="A3" s="88">
        <v>1</v>
      </c>
      <c r="B3" s="91" t="s">
        <v>251</v>
      </c>
      <c r="C3" s="92" t="s">
        <v>144</v>
      </c>
      <c r="D3" s="93">
        <v>680</v>
      </c>
      <c r="E3" s="92" t="s">
        <v>145</v>
      </c>
      <c r="F3" s="93">
        <v>1360</v>
      </c>
      <c r="G3" s="89">
        <f>D3+(D3*5%)</f>
        <v>714</v>
      </c>
      <c r="H3" s="89">
        <f>CEILING(G3,5)</f>
        <v>715</v>
      </c>
      <c r="I3" s="89">
        <f>H3*2</f>
        <v>1430</v>
      </c>
      <c r="J3" s="89"/>
      <c r="K3" s="89"/>
      <c r="L3" s="89"/>
      <c r="M3" s="102"/>
    </row>
    <row r="4" spans="1:13" ht="25.15" customHeight="1" x14ac:dyDescent="0.25">
      <c r="A4" s="88">
        <v>2</v>
      </c>
      <c r="B4" s="91" t="s">
        <v>252</v>
      </c>
      <c r="C4" s="92" t="s">
        <v>144</v>
      </c>
      <c r="D4" s="93">
        <v>1019</v>
      </c>
      <c r="E4" s="92" t="s">
        <v>145</v>
      </c>
      <c r="F4" s="93">
        <v>2038</v>
      </c>
      <c r="G4" s="89">
        <f t="shared" ref="G4:G6" si="0">D4+(D4*5%)</f>
        <v>1069.95</v>
      </c>
      <c r="H4" s="89">
        <f t="shared" ref="H4:H6" si="1">CEILING(G4,5)</f>
        <v>1070</v>
      </c>
      <c r="I4" s="89">
        <f t="shared" ref="I4:I6" si="2">H4*2</f>
        <v>2140</v>
      </c>
      <c r="J4" s="89"/>
      <c r="K4" s="89"/>
      <c r="L4" s="89"/>
      <c r="M4" s="102"/>
    </row>
    <row r="5" spans="1:13" ht="25.15" customHeight="1" x14ac:dyDescent="0.25">
      <c r="A5" s="88">
        <v>3</v>
      </c>
      <c r="B5" s="91" t="s">
        <v>261</v>
      </c>
      <c r="C5" s="92" t="s">
        <v>144</v>
      </c>
      <c r="D5" s="93">
        <v>856</v>
      </c>
      <c r="E5" s="92" t="s">
        <v>145</v>
      </c>
      <c r="F5" s="93">
        <v>1712</v>
      </c>
      <c r="G5" s="89">
        <f t="shared" si="0"/>
        <v>898.8</v>
      </c>
      <c r="H5" s="89">
        <f t="shared" si="1"/>
        <v>900</v>
      </c>
      <c r="I5" s="89">
        <f t="shared" si="2"/>
        <v>1800</v>
      </c>
      <c r="J5" s="89"/>
      <c r="K5" s="89"/>
      <c r="L5" s="89"/>
      <c r="M5" s="102"/>
    </row>
    <row r="6" spans="1:13" ht="25.15" customHeight="1" x14ac:dyDescent="0.25">
      <c r="A6" s="88">
        <v>4</v>
      </c>
      <c r="B6" s="91" t="s">
        <v>253</v>
      </c>
      <c r="C6" s="92" t="s">
        <v>144</v>
      </c>
      <c r="D6" s="93">
        <v>1070</v>
      </c>
      <c r="E6" s="92" t="s">
        <v>145</v>
      </c>
      <c r="F6" s="93">
        <v>2140</v>
      </c>
      <c r="G6" s="89">
        <f t="shared" si="0"/>
        <v>1123.5</v>
      </c>
      <c r="H6" s="89">
        <f t="shared" si="1"/>
        <v>1125</v>
      </c>
      <c r="I6" s="89">
        <f t="shared" si="2"/>
        <v>2250</v>
      </c>
      <c r="J6" s="89"/>
      <c r="K6" s="89"/>
      <c r="L6" s="89"/>
      <c r="M6" s="102"/>
    </row>
    <row r="7" spans="1:13" ht="25.15" customHeight="1" x14ac:dyDescent="0.25">
      <c r="A7" s="90">
        <v>5</v>
      </c>
      <c r="B7" s="137" t="s">
        <v>206</v>
      </c>
      <c r="C7" s="137"/>
      <c r="D7" s="137"/>
      <c r="E7" s="137"/>
      <c r="F7" s="93">
        <v>670</v>
      </c>
    </row>
    <row r="8" spans="1:13" ht="25.15" customHeight="1" x14ac:dyDescent="0.25">
      <c r="A8" s="90">
        <v>6</v>
      </c>
      <c r="B8" s="137" t="s">
        <v>203</v>
      </c>
      <c r="C8" s="137"/>
      <c r="D8" s="137"/>
      <c r="E8" s="137"/>
      <c r="F8" s="93">
        <v>1050</v>
      </c>
    </row>
    <row r="9" spans="1:13" ht="25.15" customHeight="1" x14ac:dyDescent="0.25">
      <c r="A9" s="90">
        <v>7</v>
      </c>
      <c r="B9" s="137" t="s">
        <v>146</v>
      </c>
      <c r="C9" s="137"/>
      <c r="D9" s="137"/>
      <c r="E9" s="137"/>
      <c r="F9" s="93">
        <v>7654</v>
      </c>
    </row>
    <row r="10" spans="1:13" ht="25.15" customHeight="1" x14ac:dyDescent="0.25">
      <c r="A10" s="90">
        <v>8</v>
      </c>
      <c r="B10" s="137" t="s">
        <v>147</v>
      </c>
      <c r="C10" s="137"/>
      <c r="D10" s="137"/>
      <c r="E10" s="137"/>
      <c r="F10" s="93" t="s">
        <v>42</v>
      </c>
    </row>
    <row r="11" spans="1:13" ht="25.15" customHeight="1" x14ac:dyDescent="0.25">
      <c r="A11" s="90">
        <v>9</v>
      </c>
      <c r="B11" s="137" t="s">
        <v>148</v>
      </c>
      <c r="C11" s="137"/>
      <c r="D11" s="137"/>
      <c r="E11" s="137"/>
      <c r="F11" s="93">
        <v>185</v>
      </c>
    </row>
    <row r="12" spans="1:13" ht="25.15" customHeight="1" x14ac:dyDescent="0.25">
      <c r="A12" s="90">
        <v>10</v>
      </c>
      <c r="B12" s="137" t="s">
        <v>262</v>
      </c>
      <c r="C12" s="137"/>
      <c r="D12" s="137"/>
      <c r="E12" s="137"/>
      <c r="F12" s="93">
        <f>'[1]Cremation Fees'!$E$15</f>
        <v>490</v>
      </c>
    </row>
    <row r="13" spans="1:13" ht="25.15" customHeight="1" x14ac:dyDescent="0.25">
      <c r="A13" s="90">
        <v>11</v>
      </c>
      <c r="B13" s="137" t="s">
        <v>149</v>
      </c>
      <c r="C13" s="137"/>
      <c r="D13" s="137"/>
      <c r="E13" s="94" t="s">
        <v>150</v>
      </c>
      <c r="F13" s="94"/>
    </row>
    <row r="14" spans="1:13" ht="25.15" customHeight="1" x14ac:dyDescent="0.25">
      <c r="A14" s="90">
        <v>12</v>
      </c>
      <c r="B14" s="137" t="s">
        <v>151</v>
      </c>
      <c r="C14" s="137"/>
      <c r="D14" s="137"/>
      <c r="E14" s="137"/>
      <c r="F14" s="93">
        <v>80</v>
      </c>
    </row>
    <row r="15" spans="1:13" ht="25.15" customHeight="1" x14ac:dyDescent="0.25">
      <c r="A15" s="90">
        <v>13</v>
      </c>
      <c r="B15" s="137" t="s">
        <v>152</v>
      </c>
      <c r="C15" s="137"/>
      <c r="D15" s="137"/>
      <c r="E15" s="137"/>
      <c r="F15" s="93" t="s">
        <v>42</v>
      </c>
    </row>
    <row r="16" spans="1:13" ht="25.15" customHeight="1" x14ac:dyDescent="0.25">
      <c r="A16" s="90">
        <v>14</v>
      </c>
      <c r="B16" s="137" t="s">
        <v>153</v>
      </c>
      <c r="C16" s="137"/>
      <c r="D16" s="137"/>
      <c r="E16" s="137"/>
      <c r="F16" s="93">
        <v>100</v>
      </c>
    </row>
    <row r="17" spans="1:6" ht="25.15" customHeight="1" x14ac:dyDescent="0.25">
      <c r="A17" s="90">
        <v>15</v>
      </c>
      <c r="B17" s="142" t="s">
        <v>207</v>
      </c>
      <c r="C17" s="142"/>
      <c r="D17" s="142"/>
      <c r="E17" s="142"/>
      <c r="F17" s="96">
        <v>405</v>
      </c>
    </row>
    <row r="18" spans="1:6" ht="25.15" customHeight="1" x14ac:dyDescent="0.25">
      <c r="A18" s="90">
        <v>16</v>
      </c>
      <c r="B18" s="95" t="s">
        <v>154</v>
      </c>
      <c r="C18" s="138" t="s">
        <v>155</v>
      </c>
      <c r="D18" s="138"/>
      <c r="E18" s="138"/>
      <c r="F18" s="138"/>
    </row>
    <row r="19" spans="1:6" ht="25.15" customHeight="1" x14ac:dyDescent="0.25">
      <c r="A19" s="90">
        <v>17</v>
      </c>
      <c r="B19" s="137" t="s">
        <v>151</v>
      </c>
      <c r="C19" s="137"/>
      <c r="D19" s="137"/>
      <c r="E19" s="137"/>
      <c r="F19" s="93">
        <v>76</v>
      </c>
    </row>
    <row r="20" spans="1:6" ht="25.15" customHeight="1" x14ac:dyDescent="0.25">
      <c r="A20" s="140" t="s">
        <v>156</v>
      </c>
      <c r="B20" s="143"/>
      <c r="C20" s="143"/>
      <c r="D20" s="143"/>
      <c r="E20" s="143"/>
      <c r="F20" s="143"/>
    </row>
    <row r="21" spans="1:6" ht="25.15" customHeight="1" x14ac:dyDescent="0.25">
      <c r="A21" s="41">
        <v>18</v>
      </c>
      <c r="B21" s="137" t="s">
        <v>157</v>
      </c>
      <c r="C21" s="137"/>
      <c r="D21" s="137"/>
      <c r="E21" s="137"/>
      <c r="F21" s="93">
        <v>200</v>
      </c>
    </row>
    <row r="22" spans="1:6" ht="25.15" customHeight="1" x14ac:dyDescent="0.25">
      <c r="A22" s="140" t="s">
        <v>158</v>
      </c>
      <c r="B22" s="143"/>
      <c r="C22" s="143"/>
      <c r="D22" s="143"/>
      <c r="E22" s="143"/>
      <c r="F22" s="143"/>
    </row>
    <row r="23" spans="1:6" ht="25.15" customHeight="1" x14ac:dyDescent="0.25">
      <c r="A23" s="90">
        <v>19</v>
      </c>
      <c r="B23" s="137" t="s">
        <v>159</v>
      </c>
      <c r="C23" s="137"/>
      <c r="D23" s="137"/>
      <c r="E23" s="137"/>
      <c r="F23" s="93">
        <v>1365</v>
      </c>
    </row>
    <row r="24" spans="1:6" ht="25.15" customHeight="1" x14ac:dyDescent="0.25">
      <c r="A24" s="90">
        <v>20</v>
      </c>
      <c r="B24" s="137" t="s">
        <v>160</v>
      </c>
      <c r="C24" s="137"/>
      <c r="D24" s="137"/>
      <c r="E24" s="137"/>
      <c r="F24" s="93">
        <v>400</v>
      </c>
    </row>
  </sheetData>
  <mergeCells count="20">
    <mergeCell ref="B23:E23"/>
    <mergeCell ref="B19:E19"/>
    <mergeCell ref="B21:E21"/>
    <mergeCell ref="A20:F20"/>
    <mergeCell ref="B24:E24"/>
    <mergeCell ref="A22:F22"/>
    <mergeCell ref="B10:E10"/>
    <mergeCell ref="C18:F18"/>
    <mergeCell ref="A1:F1"/>
    <mergeCell ref="A2:F2"/>
    <mergeCell ref="B7:E7"/>
    <mergeCell ref="B8:E8"/>
    <mergeCell ref="B9:E9"/>
    <mergeCell ref="B11:E11"/>
    <mergeCell ref="B12:E12"/>
    <mergeCell ref="B13:D13"/>
    <mergeCell ref="B14:E14"/>
    <mergeCell ref="B15:E15"/>
    <mergeCell ref="B16:E16"/>
    <mergeCell ref="B17:E17"/>
  </mergeCells>
  <printOptions horizontalCentered="1"/>
  <pageMargins left="0.69559055118110236" right="0.31496062992125984" top="0.43307086614173229" bottom="0.35433070866141736" header="0.15748031496062992" footer="0.15748031496062992"/>
  <pageSetup scale="95" orientation="portrait" r:id="rId1"/>
  <headerFooter>
    <oddFooter>&amp;L&amp;D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38"/>
  <sheetViews>
    <sheetView zoomScale="90" zoomScaleNormal="90" zoomScalePageLayoutView="90" workbookViewId="0">
      <selection activeCell="A4" sqref="A4"/>
    </sheetView>
  </sheetViews>
  <sheetFormatPr defaultColWidth="18.140625" defaultRowHeight="14.25" x14ac:dyDescent="0.25"/>
  <cols>
    <col min="1" max="1" width="3.42578125" style="8" customWidth="1"/>
    <col min="2" max="2" width="74.42578125" style="7" bestFit="1" customWidth="1"/>
    <col min="3" max="3" width="17.140625" style="2" customWidth="1"/>
    <col min="4" max="4" width="18.140625" style="7" hidden="1" customWidth="1"/>
    <col min="5" max="5" width="17.42578125" style="7" bestFit="1" customWidth="1"/>
    <col min="6" max="6" width="20.42578125" style="7" customWidth="1"/>
    <col min="7" max="16384" width="18.140625" style="7"/>
  </cols>
  <sheetData>
    <row r="1" spans="1:7" s="5" customFormat="1" ht="27.75" x14ac:dyDescent="0.25">
      <c r="A1" s="144" t="s">
        <v>37</v>
      </c>
      <c r="B1" s="144"/>
      <c r="C1" s="144"/>
      <c r="D1" s="144"/>
      <c r="E1" s="144"/>
      <c r="F1" s="144"/>
    </row>
    <row r="2" spans="1:7" s="2" customFormat="1" ht="15" x14ac:dyDescent="0.25">
      <c r="A2" s="8"/>
      <c r="D2" s="3"/>
      <c r="E2" s="4"/>
    </row>
    <row r="3" spans="1:7" s="1" customFormat="1" ht="23.25" x14ac:dyDescent="0.25">
      <c r="A3" s="152" t="s">
        <v>70</v>
      </c>
      <c r="B3" s="153"/>
      <c r="C3" s="153"/>
      <c r="D3" s="153"/>
      <c r="E3" s="153"/>
      <c r="F3" s="154"/>
    </row>
    <row r="4" spans="1:7" s="6" customFormat="1" ht="15.75" thickBot="1" x14ac:dyDescent="0.3">
      <c r="A4" s="9"/>
      <c r="B4" s="7"/>
      <c r="C4" s="10"/>
    </row>
    <row r="5" spans="1:7" ht="29.25" thickBot="1" x14ac:dyDescent="0.3">
      <c r="A5" s="24">
        <v>1</v>
      </c>
      <c r="B5" s="19" t="s">
        <v>71</v>
      </c>
      <c r="C5" s="20" t="s">
        <v>43</v>
      </c>
      <c r="D5" s="21" t="s">
        <v>8</v>
      </c>
      <c r="E5" s="22" t="s">
        <v>45</v>
      </c>
      <c r="F5" s="23" t="s">
        <v>20</v>
      </c>
    </row>
    <row r="6" spans="1:7" ht="29.25" thickBot="1" x14ac:dyDescent="0.3">
      <c r="A6" s="25"/>
      <c r="B6" s="26" t="s">
        <v>69</v>
      </c>
      <c r="C6" s="27" t="s">
        <v>43</v>
      </c>
      <c r="D6" s="28" t="s">
        <v>8</v>
      </c>
      <c r="E6" s="29" t="s">
        <v>46</v>
      </c>
      <c r="F6" s="30" t="s">
        <v>9</v>
      </c>
    </row>
    <row r="7" spans="1:7" ht="24.75" customHeight="1" thickBot="1" x14ac:dyDescent="0.3">
      <c r="A7" s="15"/>
      <c r="B7" s="14" t="s">
        <v>72</v>
      </c>
      <c r="C7" s="16"/>
      <c r="D7" s="16"/>
      <c r="E7" s="17" t="s">
        <v>47</v>
      </c>
      <c r="F7" s="18" t="s">
        <v>10</v>
      </c>
    </row>
    <row r="8" spans="1:7" ht="24.75" customHeight="1" thickBot="1" x14ac:dyDescent="0.3">
      <c r="B8" s="2"/>
      <c r="C8" s="8"/>
      <c r="D8" s="8"/>
      <c r="F8" s="4"/>
    </row>
    <row r="9" spans="1:7" ht="29.25" thickBot="1" x14ac:dyDescent="0.3">
      <c r="A9" s="24">
        <v>2</v>
      </c>
      <c r="B9" s="32" t="s">
        <v>75</v>
      </c>
      <c r="C9" s="20" t="s">
        <v>14</v>
      </c>
      <c r="D9" s="21" t="s">
        <v>8</v>
      </c>
      <c r="E9" s="31" t="s">
        <v>48</v>
      </c>
      <c r="F9" s="23" t="s">
        <v>25</v>
      </c>
    </row>
    <row r="10" spans="1:7" ht="24.75" customHeight="1" thickBot="1" x14ac:dyDescent="0.3">
      <c r="A10" s="15"/>
      <c r="B10" s="14" t="s">
        <v>44</v>
      </c>
      <c r="C10" s="16"/>
      <c r="D10" s="16"/>
      <c r="E10" s="17" t="s">
        <v>49</v>
      </c>
      <c r="F10" s="18" t="s">
        <v>12</v>
      </c>
    </row>
    <row r="11" spans="1:7" ht="24.75" customHeight="1" thickBot="1" x14ac:dyDescent="0.3">
      <c r="B11" s="2"/>
      <c r="C11" s="8"/>
      <c r="D11" s="8"/>
      <c r="E11" s="3"/>
      <c r="F11" s="4"/>
      <c r="G11" s="12"/>
    </row>
    <row r="12" spans="1:7" ht="35.25" customHeight="1" thickBot="1" x14ac:dyDescent="0.3">
      <c r="A12" s="24">
        <v>3</v>
      </c>
      <c r="B12" s="32" t="s">
        <v>73</v>
      </c>
      <c r="C12" s="20" t="s">
        <v>65</v>
      </c>
      <c r="D12" s="21" t="s">
        <v>8</v>
      </c>
      <c r="E12" s="31" t="s">
        <v>50</v>
      </c>
      <c r="F12" s="23" t="s">
        <v>24</v>
      </c>
    </row>
    <row r="13" spans="1:7" ht="24.75" customHeight="1" thickBot="1" x14ac:dyDescent="0.3">
      <c r="A13" s="15"/>
      <c r="B13" s="14" t="s">
        <v>44</v>
      </c>
      <c r="C13" s="16"/>
      <c r="D13" s="16" t="s">
        <v>8</v>
      </c>
      <c r="E13" s="17" t="s">
        <v>51</v>
      </c>
      <c r="F13" s="18" t="s">
        <v>13</v>
      </c>
    </row>
    <row r="14" spans="1:7" ht="24.75" customHeight="1" thickBot="1" x14ac:dyDescent="0.3">
      <c r="B14" s="2"/>
      <c r="C14" s="8"/>
      <c r="D14" s="8"/>
      <c r="E14" s="3"/>
      <c r="F14" s="4"/>
      <c r="G14" s="12"/>
    </row>
    <row r="15" spans="1:7" ht="29.25" customHeight="1" thickBot="1" x14ac:dyDescent="0.3">
      <c r="A15" s="24">
        <v>4</v>
      </c>
      <c r="B15" s="19" t="s">
        <v>76</v>
      </c>
      <c r="C15" s="20" t="s">
        <v>14</v>
      </c>
      <c r="D15" s="21" t="s">
        <v>15</v>
      </c>
      <c r="E15" s="22" t="s">
        <v>48</v>
      </c>
      <c r="F15" s="23" t="s">
        <v>25</v>
      </c>
    </row>
    <row r="16" spans="1:7" ht="26.25" customHeight="1" thickBot="1" x14ac:dyDescent="0.3">
      <c r="A16" s="25"/>
      <c r="B16" s="26" t="s">
        <v>77</v>
      </c>
      <c r="C16" s="27"/>
      <c r="D16" s="28"/>
      <c r="E16" s="29" t="s">
        <v>52</v>
      </c>
      <c r="F16" s="30" t="s">
        <v>16</v>
      </c>
    </row>
    <row r="17" spans="1:7" ht="26.25" customHeight="1" thickBot="1" x14ac:dyDescent="0.3">
      <c r="A17" s="15"/>
      <c r="B17" s="14" t="s">
        <v>67</v>
      </c>
      <c r="C17" s="16"/>
      <c r="D17" s="16"/>
      <c r="E17" s="17" t="s">
        <v>53</v>
      </c>
      <c r="F17" s="18" t="s">
        <v>17</v>
      </c>
    </row>
    <row r="18" spans="1:7" ht="24.75" customHeight="1" thickBot="1" x14ac:dyDescent="0.3">
      <c r="B18" s="2"/>
      <c r="C18" s="8"/>
      <c r="D18" s="8"/>
      <c r="E18" s="3"/>
      <c r="F18" s="4"/>
    </row>
    <row r="19" spans="1:7" ht="29.25" thickBot="1" x14ac:dyDescent="0.3">
      <c r="A19" s="24">
        <v>5</v>
      </c>
      <c r="B19" s="19" t="s">
        <v>74</v>
      </c>
      <c r="C19" s="20" t="s">
        <v>14</v>
      </c>
      <c r="D19" s="21" t="s">
        <v>8</v>
      </c>
      <c r="E19" s="31" t="s">
        <v>54</v>
      </c>
      <c r="F19" s="23" t="s">
        <v>26</v>
      </c>
    </row>
    <row r="20" spans="1:7" ht="24.75" customHeight="1" thickBot="1" x14ac:dyDescent="0.3">
      <c r="A20" s="15"/>
      <c r="B20" s="14" t="s">
        <v>72</v>
      </c>
      <c r="C20" s="16"/>
      <c r="D20" s="16"/>
      <c r="E20" s="17" t="s">
        <v>49</v>
      </c>
      <c r="F20" s="18" t="s">
        <v>12</v>
      </c>
    </row>
    <row r="21" spans="1:7" ht="24.75" customHeight="1" thickBot="1" x14ac:dyDescent="0.3">
      <c r="B21" s="13"/>
      <c r="C21" s="8"/>
      <c r="D21" s="8"/>
      <c r="E21" s="3"/>
      <c r="F21" s="4"/>
    </row>
    <row r="22" spans="1:7" ht="33" customHeight="1" thickBot="1" x14ac:dyDescent="0.3">
      <c r="A22" s="24">
        <v>6</v>
      </c>
      <c r="B22" s="32" t="s">
        <v>78</v>
      </c>
      <c r="C22" s="20" t="s">
        <v>14</v>
      </c>
      <c r="D22" s="21" t="s">
        <v>8</v>
      </c>
      <c r="E22" s="22" t="s">
        <v>55</v>
      </c>
      <c r="F22" s="23" t="s">
        <v>27</v>
      </c>
    </row>
    <row r="23" spans="1:7" ht="34.15" customHeight="1" thickBot="1" x14ac:dyDescent="0.3">
      <c r="A23" s="25"/>
      <c r="B23" s="2" t="s">
        <v>66</v>
      </c>
      <c r="C23" s="27"/>
      <c r="D23" s="28"/>
      <c r="E23" s="29" t="s">
        <v>53</v>
      </c>
      <c r="F23" s="30" t="s">
        <v>17</v>
      </c>
    </row>
    <row r="24" spans="1:7" ht="34.15" customHeight="1" thickBot="1" x14ac:dyDescent="0.3">
      <c r="A24" s="15"/>
      <c r="B24" s="14" t="s">
        <v>72</v>
      </c>
      <c r="C24" s="16"/>
      <c r="D24" s="16"/>
      <c r="E24" s="17" t="s">
        <v>52</v>
      </c>
      <c r="F24" s="18" t="s">
        <v>16</v>
      </c>
    </row>
    <row r="25" spans="1:7" ht="24.75" customHeight="1" thickBot="1" x14ac:dyDescent="0.3">
      <c r="B25" s="2"/>
      <c r="C25" s="8"/>
      <c r="D25" s="8"/>
      <c r="E25" s="3"/>
      <c r="F25" s="4"/>
      <c r="G25" s="12"/>
    </row>
    <row r="26" spans="1:7" ht="28.5" x14ac:dyDescent="0.25">
      <c r="A26" s="24">
        <v>7</v>
      </c>
      <c r="B26" s="39" t="s">
        <v>81</v>
      </c>
      <c r="C26" s="11" t="s">
        <v>14</v>
      </c>
      <c r="D26" s="33" t="s">
        <v>8</v>
      </c>
      <c r="E26" s="34" t="s">
        <v>48</v>
      </c>
      <c r="F26" s="35" t="s">
        <v>25</v>
      </c>
      <c r="G26" s="12"/>
    </row>
    <row r="27" spans="1:7" ht="28.5" x14ac:dyDescent="0.25">
      <c r="A27" s="25"/>
      <c r="B27" s="2" t="s">
        <v>82</v>
      </c>
      <c r="C27" s="36" t="s">
        <v>14</v>
      </c>
      <c r="D27" s="8" t="s">
        <v>8</v>
      </c>
      <c r="E27" s="37" t="s">
        <v>56</v>
      </c>
      <c r="F27" s="38" t="s">
        <v>28</v>
      </c>
      <c r="G27" s="12"/>
    </row>
    <row r="28" spans="1:7" ht="27.75" customHeight="1" thickBot="1" x14ac:dyDescent="0.3">
      <c r="A28" s="15"/>
      <c r="B28" s="14" t="s">
        <v>72</v>
      </c>
      <c r="C28" s="16"/>
      <c r="D28" s="16"/>
      <c r="E28" s="17" t="s">
        <v>57</v>
      </c>
      <c r="F28" s="18" t="s">
        <v>18</v>
      </c>
    </row>
    <row r="29" spans="1:7" ht="24.75" customHeight="1" thickBot="1" x14ac:dyDescent="0.3">
      <c r="B29" s="2"/>
      <c r="C29" s="8"/>
      <c r="D29" s="8"/>
      <c r="E29" s="3"/>
      <c r="F29" s="4"/>
    </row>
    <row r="30" spans="1:7" ht="33" customHeight="1" thickBot="1" x14ac:dyDescent="0.3">
      <c r="A30" s="24">
        <v>8</v>
      </c>
      <c r="B30" s="32" t="s">
        <v>80</v>
      </c>
      <c r="C30" s="20"/>
      <c r="D30" s="21" t="s">
        <v>8</v>
      </c>
      <c r="E30" s="31" t="s">
        <v>58</v>
      </c>
      <c r="F30" s="23" t="s">
        <v>29</v>
      </c>
    </row>
    <row r="31" spans="1:7" ht="24.75" customHeight="1" thickBot="1" x14ac:dyDescent="0.3">
      <c r="A31" s="15"/>
      <c r="B31" s="14" t="s">
        <v>72</v>
      </c>
      <c r="C31" s="16"/>
      <c r="D31" s="16"/>
      <c r="E31" s="17" t="s">
        <v>59</v>
      </c>
      <c r="F31" s="18" t="s">
        <v>11</v>
      </c>
    </row>
    <row r="32" spans="1:7" ht="24.75" customHeight="1" thickBot="1" x14ac:dyDescent="0.3">
      <c r="B32" s="2"/>
      <c r="D32" s="2"/>
      <c r="E32" s="3"/>
      <c r="F32" s="4"/>
    </row>
    <row r="33" spans="1:6" ht="48" customHeight="1" x14ac:dyDescent="0.25">
      <c r="A33" s="24">
        <v>9</v>
      </c>
      <c r="B33" s="39" t="s">
        <v>79</v>
      </c>
      <c r="C33" s="11" t="s">
        <v>14</v>
      </c>
      <c r="D33" s="39"/>
      <c r="E33" s="40" t="s">
        <v>60</v>
      </c>
      <c r="F33" s="35" t="s">
        <v>30</v>
      </c>
    </row>
    <row r="34" spans="1:6" ht="24.75" customHeight="1" x14ac:dyDescent="0.25">
      <c r="A34" s="25"/>
      <c r="B34" s="146" t="s">
        <v>72</v>
      </c>
      <c r="C34" s="147"/>
      <c r="D34" s="148"/>
      <c r="E34" s="37" t="s">
        <v>61</v>
      </c>
      <c r="F34" s="38" t="s">
        <v>19</v>
      </c>
    </row>
    <row r="35" spans="1:6" ht="24.75" customHeight="1" thickBot="1" x14ac:dyDescent="0.3">
      <c r="A35" s="15"/>
      <c r="B35" s="149" t="s">
        <v>68</v>
      </c>
      <c r="C35" s="150"/>
      <c r="D35" s="151"/>
      <c r="E35" s="17" t="s">
        <v>53</v>
      </c>
      <c r="F35" s="18" t="s">
        <v>17</v>
      </c>
    </row>
    <row r="36" spans="1:6" x14ac:dyDescent="0.25">
      <c r="E36" s="3"/>
    </row>
    <row r="37" spans="1:6" ht="36.75" customHeight="1" x14ac:dyDescent="0.25">
      <c r="A37" s="145" t="s">
        <v>62</v>
      </c>
      <c r="B37" s="145"/>
      <c r="C37" s="145"/>
      <c r="D37" s="145"/>
      <c r="E37" s="145"/>
      <c r="F37" s="145"/>
    </row>
    <row r="38" spans="1:6" x14ac:dyDescent="0.25">
      <c r="E38" s="3"/>
    </row>
  </sheetData>
  <mergeCells count="5">
    <mergeCell ref="A1:F1"/>
    <mergeCell ref="A37:F37"/>
    <mergeCell ref="B34:D34"/>
    <mergeCell ref="B35:D35"/>
    <mergeCell ref="A3:F3"/>
  </mergeCells>
  <printOptions horizontalCentered="1"/>
  <pageMargins left="0.39370078740157483" right="0.31496062992125984" top="0.47244094488188981" bottom="0.55000000000000004" header="0.31496062992125984" footer="0.31496062992125984"/>
  <pageSetup paperSize="9" scale="72" orientation="portrait" horizontalDpi="4294967293" verticalDpi="4294967293"/>
  <headerFooter>
    <oddFooter>&amp;L&amp;D</oddFooter>
  </headerFooter>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A00C50CBD92A54FB265A1670F308EEE" ma:contentTypeVersion="11" ma:contentTypeDescription="Create a new document." ma:contentTypeScope="" ma:versionID="6f24a524ab2c6643e1d886bd513dc45c">
  <xsd:schema xmlns:xsd="http://www.w3.org/2001/XMLSchema" xmlns:xs="http://www.w3.org/2001/XMLSchema" xmlns:p="http://schemas.microsoft.com/office/2006/metadata/properties" xmlns:ns2="36ca9587-021c-46ee-a25a-ffd79bd07142" xmlns:ns3="ea380745-1e05-4920-a398-bee8eb9b774b" targetNamespace="http://schemas.microsoft.com/office/2006/metadata/properties" ma:root="true" ma:fieldsID="47d3f5f32ee753f8d4624a4f92f28038" ns2:_="" ns3:_="">
    <xsd:import namespace="36ca9587-021c-46ee-a25a-ffd79bd07142"/>
    <xsd:import namespace="ea380745-1e05-4920-a398-bee8eb9b774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ca9587-021c-46ee-a25a-ffd79bd071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4fb3184-4dad-4fc2-b000-cb6d501cdda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380745-1e05-4920-a398-bee8eb9b774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60f9921-a35e-4a36-b11a-a0ff5d25c1fb}" ma:internalName="TaxCatchAll" ma:showField="CatchAllData" ma:web="ea380745-1e05-4920-a398-bee8eb9b774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a380745-1e05-4920-a398-bee8eb9b774b" xsi:nil="true"/>
    <lcf76f155ced4ddcb4097134ff3c332f xmlns="36ca9587-021c-46ee-a25a-ffd79bd0714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6D8390-4A8A-46D6-9A4D-649928527C4B}"/>
</file>

<file path=customXml/itemProps2.xml><?xml version="1.0" encoding="utf-8"?>
<ds:datastoreItem xmlns:ds="http://schemas.openxmlformats.org/officeDocument/2006/customXml" ds:itemID="{85B8B9CF-64BA-45DA-B2CC-F68D8E73AC8C}">
  <ds:schemaRefs>
    <ds:schemaRef ds:uri="28d6b930-e7ef-4e37-8760-cd319bd1bf0c"/>
    <ds:schemaRef ds:uri="http://purl.org/dc/dcmitype/"/>
    <ds:schemaRef ds:uri="http://purl.org/dc/terms/"/>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www.w3.org/XML/1998/namespace"/>
    <ds:schemaRef ds:uri="ad30665c-2b27-4ffa-93a8-5e7adbc5ab7b"/>
    <ds:schemaRef ds:uri="http://schemas.openxmlformats.org/package/2006/metadata/core-properties"/>
    <ds:schemaRef ds:uri="b165a670-140c-4eb7-a414-ee8ddc912ebd"/>
    <ds:schemaRef ds:uri="6bbefcd7-b77f-4507-acbe-90a22cafb2f7"/>
  </ds:schemaRefs>
</ds:datastoreItem>
</file>

<file path=customXml/itemProps3.xml><?xml version="1.0" encoding="utf-8"?>
<ds:datastoreItem xmlns:ds="http://schemas.openxmlformats.org/officeDocument/2006/customXml" ds:itemID="{0BF259A4-8459-4355-9916-6348A32C72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Cremation Fees 2019</vt:lpstr>
      <vt:lpstr>Memorial Prices </vt:lpstr>
      <vt:lpstr>Cremation Fees (2)</vt:lpstr>
      <vt:lpstr>MK Memorial Fees</vt:lpstr>
      <vt:lpstr>Cremation Fees</vt:lpstr>
      <vt:lpstr> Burial fees</vt:lpstr>
      <vt:lpstr>Memorial Fees</vt:lpstr>
      <vt:lpstr>'Cremation Fees'!Print_Area</vt:lpstr>
      <vt:lpstr>'Cremation Fees (2)'!Print_Area</vt:lpstr>
      <vt:lpstr>'Cremation Fees 2019'!Print_Area</vt:lpstr>
      <vt:lpstr>'Memorial Fees'!Print_Area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Gillian</dc:creator>
  <cp:lastModifiedBy>Karen Auton</cp:lastModifiedBy>
  <cp:lastPrinted>2025-03-31T14:28:07Z</cp:lastPrinted>
  <dcterms:created xsi:type="dcterms:W3CDTF">2014-09-15T10:26:08Z</dcterms:created>
  <dcterms:modified xsi:type="dcterms:W3CDTF">2025-12-09T12:42:08Z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0x0101000A00C50CBD92A54FB265A1670F308EEE</vt:lpwstr>
  </property>
  <property fmtid="{D5CDD505-2E9C-101B-9397-08002B2CF9AE}" pid="3" name="MediaServiceImageTags">
    <vt:lpwstr/>
  </property>
</Properties>
</file>